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409D9E1-0DAE-4411-9912-67F81020665D}" xr6:coauthVersionLast="45" xr6:coauthVersionMax="45" xr10:uidLastSave="{00000000-0000-0000-0000-000000000000}"/>
  <bookViews>
    <workbookView xWindow="-120" yWindow="-120" windowWidth="20730" windowHeight="11160" firstSheet="1" activeTab="5" xr2:uid="{00000000-000D-0000-FFFF-FFFF00000000}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17" i="10" l="1"/>
  <c r="R17" i="10"/>
  <c r="T17" i="10"/>
  <c r="U17" i="10"/>
  <c r="V17" i="10"/>
  <c r="W17" i="10"/>
  <c r="X17" i="10"/>
  <c r="Y17" i="10"/>
  <c r="V13" i="16"/>
  <c r="W13" i="16" s="1"/>
  <c r="V12" i="16"/>
  <c r="W12" i="16" s="1"/>
  <c r="V11" i="16"/>
  <c r="W11" i="16" s="1"/>
  <c r="V10" i="16"/>
  <c r="W10" i="16" s="1"/>
  <c r="V9" i="16"/>
  <c r="W9" i="16" s="1"/>
  <c r="T13" i="16"/>
  <c r="U13" i="16" s="1"/>
  <c r="T12" i="16"/>
  <c r="U12" i="16" s="1"/>
  <c r="T11" i="16"/>
  <c r="U11" i="16" s="1"/>
  <c r="T10" i="16"/>
  <c r="U10" i="16" s="1"/>
  <c r="T9" i="16"/>
  <c r="U9" i="16" s="1"/>
  <c r="R13" i="16"/>
  <c r="S13" i="16" s="1"/>
  <c r="R12" i="16"/>
  <c r="S12" i="16" s="1"/>
  <c r="R11" i="16"/>
  <c r="S11" i="16" s="1"/>
  <c r="R10" i="16"/>
  <c r="S10" i="16" s="1"/>
  <c r="R9" i="16"/>
  <c r="S9" i="16" s="1"/>
  <c r="W17" i="13"/>
  <c r="X17" i="13"/>
  <c r="Y17" i="13"/>
  <c r="Z17" i="13"/>
  <c r="AA17" i="13"/>
  <c r="AB17" i="13"/>
  <c r="AC17" i="13"/>
  <c r="AD17" i="13"/>
  <c r="AE17" i="13"/>
  <c r="AF17" i="13"/>
  <c r="AG17" i="13"/>
  <c r="AH17" i="13"/>
  <c r="H17" i="13"/>
  <c r="I17" i="13"/>
  <c r="J17" i="13"/>
  <c r="K17" i="13"/>
  <c r="L17" i="13"/>
  <c r="M17" i="13"/>
  <c r="N17" i="13"/>
  <c r="O17" i="13"/>
  <c r="P17" i="13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F17" i="15"/>
  <c r="G17" i="15"/>
  <c r="H17" i="15"/>
  <c r="I17" i="15"/>
  <c r="J17" i="15"/>
  <c r="K17" i="15"/>
  <c r="L17" i="15"/>
  <c r="M17" i="15"/>
  <c r="N17" i="15"/>
  <c r="O17" i="15"/>
  <c r="P17" i="15"/>
  <c r="Q17" i="15"/>
  <c r="R17" i="15"/>
  <c r="S17" i="15"/>
  <c r="T17" i="15"/>
  <c r="U17" i="15"/>
  <c r="V17" i="15"/>
  <c r="W17" i="15"/>
  <c r="X17" i="15"/>
  <c r="Y17" i="15"/>
  <c r="E17" i="15"/>
  <c r="D17" i="11"/>
  <c r="D17" i="10"/>
  <c r="AB18" i="11" l="1"/>
  <c r="U18" i="10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D17" i="15" l="1"/>
  <c r="Y18" i="15" s="1"/>
  <c r="B14" i="16"/>
  <c r="E14" i="16"/>
  <c r="D14" i="16"/>
  <c r="C14" i="16"/>
  <c r="E17" i="11"/>
  <c r="F14" i="16"/>
  <c r="G14" i="16"/>
  <c r="H14" i="16"/>
  <c r="I14" i="16"/>
  <c r="J14" i="16"/>
  <c r="K14" i="16"/>
  <c r="L14" i="16"/>
  <c r="M14" i="16"/>
  <c r="N14" i="16"/>
  <c r="O14" i="16"/>
  <c r="P14" i="16"/>
  <c r="Q14" i="16"/>
  <c r="F17" i="13"/>
  <c r="G17" i="13"/>
  <c r="Q17" i="13"/>
  <c r="R17" i="13"/>
  <c r="S17" i="13"/>
  <c r="T17" i="13"/>
  <c r="U17" i="13"/>
  <c r="V17" i="13"/>
  <c r="AI17" i="13"/>
  <c r="AJ17" i="13"/>
  <c r="AK17" i="13"/>
  <c r="AL17" i="13"/>
  <c r="AM17" i="13"/>
  <c r="AN17" i="13"/>
  <c r="AK17" i="12"/>
  <c r="D17" i="12"/>
  <c r="E17" i="12"/>
  <c r="F17" i="12"/>
  <c r="G17" i="12"/>
  <c r="N17" i="12"/>
  <c r="O17" i="12"/>
  <c r="P17" i="12"/>
  <c r="Q17" i="12"/>
  <c r="R17" i="12"/>
  <c r="S17" i="12"/>
  <c r="AF17" i="12"/>
  <c r="AH17" i="12"/>
  <c r="AI17" i="12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AI18" i="12" l="1"/>
  <c r="N18" i="12"/>
  <c r="R18" i="12"/>
  <c r="T14" i="16"/>
  <c r="U14" i="16" s="1"/>
  <c r="AH18" i="12"/>
  <c r="Q18" i="12"/>
  <c r="AK18" i="12"/>
  <c r="V14" i="16"/>
  <c r="W14" i="16" s="1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R14" i="16"/>
  <c r="S14" i="16" s="1"/>
  <c r="F18" i="15"/>
  <c r="J18" i="15"/>
  <c r="N18" i="15"/>
  <c r="R18" i="15"/>
  <c r="V18" i="15"/>
  <c r="G18" i="15"/>
  <c r="O18" i="15"/>
  <c r="W18" i="15"/>
  <c r="D18" i="15"/>
  <c r="H18" i="15"/>
  <c r="L18" i="15"/>
  <c r="P18" i="15"/>
  <c r="T18" i="15"/>
  <c r="X18" i="15"/>
  <c r="K18" i="15"/>
  <c r="S18" i="15"/>
  <c r="E18" i="15"/>
  <c r="I18" i="15"/>
  <c r="M18" i="15"/>
  <c r="Q18" i="15"/>
  <c r="U18" i="15"/>
  <c r="I15" i="16"/>
  <c r="D18" i="13"/>
  <c r="F18" i="12"/>
  <c r="G18" i="12"/>
  <c r="D18" i="12"/>
  <c r="E18" i="12"/>
  <c r="G18" i="11"/>
  <c r="N15" i="16"/>
  <c r="J15" i="16"/>
  <c r="B15" i="16"/>
  <c r="F15" i="16"/>
  <c r="Q15" i="16"/>
  <c r="M15" i="16"/>
  <c r="E15" i="16"/>
  <c r="P15" i="16"/>
  <c r="C15" i="16"/>
  <c r="G15" i="16"/>
  <c r="K15" i="16"/>
  <c r="O15" i="16"/>
  <c r="D15" i="16"/>
  <c r="H15" i="16"/>
  <c r="L15" i="16"/>
  <c r="E18" i="11"/>
  <c r="D18" i="11"/>
  <c r="F18" i="11"/>
</calcChain>
</file>

<file path=xl/sharedStrings.xml><?xml version="1.0" encoding="utf-8"?>
<sst xmlns="http://schemas.openxmlformats.org/spreadsheetml/2006/main" count="344" uniqueCount="87">
  <si>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</si>
  <si>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</si>
  <si>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</si>
  <si>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</si>
  <si>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</si>
  <si>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</si>
  <si>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</si>
  <si>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</si>
  <si>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</si>
  <si>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</si>
  <si>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</si>
  <si>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</si>
  <si>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</si>
  <si>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</si>
  <si>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</si>
  <si>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</si>
  <si>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</si>
  <si>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</si>
  <si>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</si>
  <si>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Сөйлеуді дамыту</t>
  </si>
  <si>
    <t>Көркем әдебиет</t>
  </si>
  <si>
    <t>Мүсіндеу</t>
  </si>
  <si>
    <t>Музыка</t>
  </si>
  <si>
    <t>Оқыту тілі________________________________________________________</t>
  </si>
  <si>
    <t>Қазақ тілі</t>
  </si>
  <si>
    <t>Сурет салу</t>
  </si>
  <si>
    <t>Жапсыру</t>
  </si>
  <si>
    <t>Құрастыру</t>
  </si>
  <si>
    <t>Сауат ашу негіздері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</si>
  <si>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</si>
  <si>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</si>
  <si>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</si>
  <si>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</si>
  <si>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</si>
  <si>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</si>
  <si>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</si>
  <si>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</si>
  <si>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</si>
  <si>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</si>
  <si>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</si>
  <si>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Мектепалды тобы</t>
  </si>
  <si>
    <t>БАРЛЫҒЫ</t>
  </si>
  <si>
    <t xml:space="preserve">Жас ерекшелік топтары </t>
  </si>
  <si>
    <t>МДҰ атауы___ШҚО ББ Өскемен қаласы бойынша білім бөлімінің №6"Күншуак" балабақша-бөбекжайы КМҚК_______________________________________________________</t>
  </si>
  <si>
    <t>Мекен-жайы: Қазыбек би 28/1_____________________________________</t>
  </si>
  <si>
    <t>Оқыту тілі__: қаазақ___________________________________________</t>
  </si>
  <si>
    <t>Әдіскерінің аты-жөні__: Бектұрғанова Ф.Б__________________________</t>
  </si>
  <si>
    <t>Әдіскерінің аты-жөні__Бектурганова Ф.Б______________________________________________</t>
  </si>
  <si>
    <t>МДҰ атауы_ ШҚО ББ Өскемен қаласы бойынша білім бөлімінің №6 "Күншуак" балабақша-бөбекжайы КМҚК_________________________________________________________</t>
  </si>
  <si>
    <t>Мекен-жайы__Қазыбек би 28/1____________________________________________________________</t>
  </si>
  <si>
    <t>Оқыту тілі__қазақ тілі______________________________________________________</t>
  </si>
  <si>
    <t>Ақбота</t>
  </si>
  <si>
    <t>Альменова Е. Басарбаева С.С</t>
  </si>
  <si>
    <t xml:space="preserve">Ботақан </t>
  </si>
  <si>
    <t>Тоқпаева С.Т, Сарсенбина Г.Ұ</t>
  </si>
  <si>
    <t>Қошақан</t>
  </si>
  <si>
    <t>Рахимова Г.А,Ошақбаева А.Қ</t>
  </si>
  <si>
    <t>Айголек</t>
  </si>
  <si>
    <t>Токешова Ш.Ж,Мухангалиева А.Т</t>
  </si>
  <si>
    <t>Әдіскерінің аты-жөні______Бектурганова Ф.Б_______________________________</t>
  </si>
  <si>
    <t>ШҚО ББ Өскемен қаласы бойынша білім бөлімінің №6 "Күншуак"балабақша-бөбекжайы КМҚК</t>
  </si>
  <si>
    <t>Мекен-жайы___Қазыбек би 28/1____________________________________________________</t>
  </si>
  <si>
    <t>қазақ тілі</t>
  </si>
  <si>
    <t>Балапан</t>
  </si>
  <si>
    <t>Габдуллина А.А, Абкенова Ш</t>
  </si>
  <si>
    <t>Айналайын</t>
  </si>
  <si>
    <t>Балдәурен</t>
  </si>
  <si>
    <t>Балдырған</t>
  </si>
  <si>
    <t>Рахимбаева Б.А,Сүйежан Б.Б</t>
  </si>
  <si>
    <t>Болаева Н.К,Тунгышбаева Н.К</t>
  </si>
  <si>
    <t>Кабдугалиева Г.К,Балғынбек К</t>
  </si>
  <si>
    <t>МДҰ атауы___ШҚО ББ Өскемен қаласы бойынша білім бөлімінің №6 "Күншуак"балабақша-бөбекжайы КМҚК_______________________________________________________</t>
  </si>
  <si>
    <t>Мекен-жайы___Қазыбек би 28/1___________________________________________</t>
  </si>
  <si>
    <t>Сәулетай</t>
  </si>
  <si>
    <t>Тұржанова А.К,Ұларбек А</t>
  </si>
  <si>
    <t>Балауса</t>
  </si>
  <si>
    <t>Ерназарова М.А,Есенжол М</t>
  </si>
  <si>
    <t xml:space="preserve">Ақжелкен </t>
  </si>
  <si>
    <t>Ғазизханова А.Е,Ибраемова Н.Қ</t>
  </si>
  <si>
    <t>Ертөстік</t>
  </si>
  <si>
    <t>Дүзбаева Е.С,Сакенова Г.М</t>
  </si>
  <si>
    <t>Әдіскерінің аты-жөні__Бектурганова Ф.Б___________________________________</t>
  </si>
  <si>
    <t>МДҰ атауы_ШҚО ББ Өскемен қаласы бойынша білім бөлімінің №6 "Күншуак"балабақша-бөбекжайы_________________________________________________________</t>
  </si>
  <si>
    <t>Мекен-жайы____Қазыбек би 28/1______________________________________</t>
  </si>
  <si>
    <t>Оқыту тілі_қазақ тілі____________________________________________</t>
  </si>
  <si>
    <t xml:space="preserve">Балбөбек </t>
  </si>
  <si>
    <t>Ахметханова А.С,Аучинова М.А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</si>
</sst>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27"/>
  <sheetViews>
    <sheetView zoomScale="70" zoomScaleNormal="70" workbookViewId="0">
      <selection activeCell="I34" sqref="I34"/>
    </sheetView>
  </sheetViews>
  <sheetFormatPr defaultRowHeight="15" x14ac:dyDescent="0.25"/>
  <cols>
    <col min="2" max="2" width="19.28515625" customWidth="1"/>
    <col min="3" max="3" width="20.42578125" customWidth="1"/>
    <col min="4" max="4" width="12.7109375" customWidth="1"/>
    <col min="5" max="5" width="13" customWidth="1"/>
    <col min="6" max="10" width="12.28515625" customWidth="1"/>
    <col min="11" max="11" width="12.140625" customWidth="1"/>
    <col min="12" max="12" width="12.42578125" customWidth="1"/>
    <col min="13" max="13" width="12.28515625" customWidth="1"/>
    <col min="14" max="14" width="12.42578125" customWidth="1"/>
    <col min="15" max="15" width="12.5703125" customWidth="1"/>
    <col min="16" max="19" width="12.140625" customWidth="1"/>
    <col min="20" max="20" width="13" customWidth="1"/>
    <col min="21" max="21" width="11.85546875" customWidth="1"/>
    <col min="22" max="22" width="12.140625" customWidth="1"/>
    <col min="23" max="23" width="12" customWidth="1"/>
    <col min="24" max="24" width="11.5703125" customWidth="1"/>
    <col min="25" max="25" width="11.7109375" customWidth="1"/>
  </cols>
  <sheetData>
    <row r="2" spans="1:25" ht="15.75" x14ac:dyDescent="0.25">
      <c r="B2" s="20" t="s">
        <v>38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3" t="s">
        <v>18</v>
      </c>
      <c r="Y2" s="33"/>
    </row>
    <row r="3" spans="1:25" ht="15.75" x14ac:dyDescent="0.25">
      <c r="A3" s="3"/>
      <c r="B3" s="34" t="s">
        <v>17</v>
      </c>
      <c r="C3" s="34"/>
      <c r="D3" s="34"/>
      <c r="E3" s="34"/>
      <c r="F3" s="34"/>
      <c r="G3" s="3"/>
      <c r="H3" s="3"/>
      <c r="I3" s="3"/>
      <c r="J3" s="3"/>
      <c r="K3" s="3"/>
      <c r="L3" s="34" t="s">
        <v>39</v>
      </c>
      <c r="M3" s="34"/>
      <c r="N3" s="34"/>
      <c r="O3" s="34"/>
      <c r="P3" s="34"/>
      <c r="Q3" s="34"/>
      <c r="R3" s="34"/>
      <c r="S3" s="3"/>
      <c r="T3" s="3"/>
      <c r="U3" s="3"/>
      <c r="V3" s="3"/>
      <c r="W3" s="3"/>
      <c r="X3" s="3"/>
      <c r="Y3" s="3"/>
    </row>
    <row r="4" spans="1:25" ht="15.75" x14ac:dyDescent="0.25">
      <c r="A4" s="3"/>
      <c r="B4" s="21"/>
      <c r="C4" s="21"/>
      <c r="D4" s="21"/>
      <c r="E4" s="21"/>
      <c r="F4" s="21"/>
      <c r="G4" s="3"/>
      <c r="H4" s="3"/>
      <c r="I4" s="3"/>
      <c r="J4" s="3"/>
      <c r="K4" s="3"/>
      <c r="L4" s="35" t="s">
        <v>23</v>
      </c>
      <c r="M4" s="35"/>
      <c r="N4" s="35"/>
      <c r="O4" s="35"/>
      <c r="P4" s="35"/>
      <c r="Q4" s="35"/>
      <c r="R4" s="35"/>
      <c r="S4" s="24"/>
      <c r="T4" s="21"/>
      <c r="U4" s="21"/>
      <c r="V4" s="3"/>
      <c r="W4" s="3"/>
      <c r="X4" s="3"/>
      <c r="Y4" s="3"/>
    </row>
    <row r="5" spans="1:2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25">
      <c r="A7" s="39" t="s">
        <v>0</v>
      </c>
      <c r="B7" s="37" t="s">
        <v>3</v>
      </c>
      <c r="C7" s="37" t="s">
        <v>4</v>
      </c>
      <c r="D7" s="37" t="s">
        <v>10</v>
      </c>
      <c r="E7" s="37" t="s">
        <v>5</v>
      </c>
      <c r="F7" s="37"/>
      <c r="G7" s="37"/>
      <c r="H7" s="37" t="s">
        <v>8</v>
      </c>
      <c r="I7" s="37"/>
      <c r="J7" s="37"/>
      <c r="K7" s="37"/>
      <c r="L7" s="37"/>
      <c r="M7" s="37"/>
      <c r="N7" s="37" t="s">
        <v>6</v>
      </c>
      <c r="O7" s="37"/>
      <c r="P7" s="37"/>
      <c r="Q7" s="37" t="s">
        <v>9</v>
      </c>
      <c r="R7" s="37"/>
      <c r="S7" s="37"/>
      <c r="T7" s="37"/>
      <c r="U7" s="37"/>
      <c r="V7" s="37"/>
      <c r="W7" s="37" t="s">
        <v>7</v>
      </c>
      <c r="X7" s="37"/>
      <c r="Y7" s="37"/>
    </row>
    <row r="8" spans="1:25" ht="14.25" customHeight="1" x14ac:dyDescent="0.25">
      <c r="A8" s="39"/>
      <c r="B8" s="37"/>
      <c r="C8" s="37"/>
      <c r="D8" s="37"/>
      <c r="E8" s="37" t="s">
        <v>14</v>
      </c>
      <c r="F8" s="37" t="s">
        <v>15</v>
      </c>
      <c r="G8" s="37" t="s">
        <v>16</v>
      </c>
      <c r="H8" s="37" t="s">
        <v>19</v>
      </c>
      <c r="I8" s="37"/>
      <c r="J8" s="37"/>
      <c r="K8" s="37" t="s">
        <v>20</v>
      </c>
      <c r="L8" s="37"/>
      <c r="M8" s="37"/>
      <c r="N8" s="37" t="s">
        <v>14</v>
      </c>
      <c r="O8" s="37" t="s">
        <v>15</v>
      </c>
      <c r="P8" s="37" t="s">
        <v>16</v>
      </c>
      <c r="Q8" s="37" t="s">
        <v>21</v>
      </c>
      <c r="R8" s="37"/>
      <c r="S8" s="37"/>
      <c r="T8" s="37" t="s">
        <v>22</v>
      </c>
      <c r="U8" s="37"/>
      <c r="V8" s="37"/>
      <c r="W8" s="1"/>
      <c r="X8" s="1"/>
      <c r="Y8" s="1"/>
    </row>
    <row r="9" spans="1:25" ht="128.25" customHeight="1" x14ac:dyDescent="0.25">
      <c r="A9" s="39"/>
      <c r="B9" s="37"/>
      <c r="C9" s="37"/>
      <c r="D9" s="37"/>
      <c r="E9" s="37"/>
      <c r="F9" s="37"/>
      <c r="G9" s="37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37"/>
      <c r="O9" s="37"/>
      <c r="P9" s="37"/>
      <c r="Q9" s="1" t="s">
        <v>14</v>
      </c>
      <c r="R9" s="1" t="s">
        <v>15</v>
      </c>
      <c r="S9" s="1" t="s">
        <v>16</v>
      </c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</row>
    <row r="10" spans="1:25" ht="15.75" x14ac:dyDescent="0.25">
      <c r="A10" s="12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15.75" x14ac:dyDescent="0.25">
      <c r="A11" s="12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.75" x14ac:dyDescent="0.25">
      <c r="A12" s="12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5.75" x14ac:dyDescent="0.25">
      <c r="A13" s="12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75" x14ac:dyDescent="0.25">
      <c r="A14" s="12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5.75" x14ac:dyDescent="0.25">
      <c r="A15" s="12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75" x14ac:dyDescent="0.25">
      <c r="A16" s="12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75" x14ac:dyDescent="0.25">
      <c r="A17" s="38" t="s">
        <v>1</v>
      </c>
      <c r="B17" s="38"/>
      <c r="C17" s="38"/>
      <c r="D17" s="23">
        <f t="shared" ref="D17:Y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</row>
    <row r="18" spans="1:25" ht="15.75" x14ac:dyDescent="0.25">
      <c r="A18" s="36" t="s">
        <v>11</v>
      </c>
      <c r="B18" s="36"/>
      <c r="C18" s="36"/>
      <c r="D18" s="30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x14ac:dyDescent="0.25">
      <c r="A26" s="9"/>
      <c r="B26" s="9"/>
      <c r="C26" s="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25">
      <c r="A27" s="10"/>
      <c r="B27" s="10"/>
      <c r="C27" s="10"/>
      <c r="D27" s="1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P8:P9"/>
    <mergeCell ref="Q7:V7"/>
    <mergeCell ref="Q8:S8"/>
    <mergeCell ref="T8:V8"/>
    <mergeCell ref="E8:E9"/>
    <mergeCell ref="F8:F9"/>
    <mergeCell ref="G8:G9"/>
    <mergeCell ref="N8:N9"/>
    <mergeCell ref="O8:O9"/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H18"/>
  <sheetViews>
    <sheetView zoomScale="70" zoomScaleNormal="70" workbookViewId="0">
      <selection activeCell="S17" sqref="S17"/>
    </sheetView>
  </sheetViews>
  <sheetFormatPr defaultRowHeight="15" x14ac:dyDescent="0.2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28" width="13.28515625" customWidth="1"/>
    <col min="29" max="29" width="12.42578125" customWidth="1"/>
    <col min="30" max="30" width="13" customWidth="1"/>
    <col min="31" max="32" width="12.42578125" customWidth="1"/>
    <col min="33" max="33" width="12.28515625" customWidth="1"/>
    <col min="34" max="34" width="12.5703125" customWidth="1"/>
  </cols>
  <sheetData>
    <row r="2" spans="1:34" ht="15.75" x14ac:dyDescent="0.25">
      <c r="B2" s="42" t="s">
        <v>37</v>
      </c>
      <c r="C2" s="42"/>
      <c r="D2" s="42"/>
      <c r="E2" s="42"/>
      <c r="F2" s="42"/>
      <c r="G2" s="42"/>
      <c r="H2" s="7"/>
      <c r="I2" s="7"/>
      <c r="J2" s="7"/>
      <c r="K2" s="2"/>
      <c r="L2" s="34" t="s">
        <v>48</v>
      </c>
      <c r="M2" s="34"/>
      <c r="N2" s="34"/>
      <c r="O2" s="34"/>
      <c r="P2" s="34"/>
      <c r="Q2" s="34"/>
      <c r="R2" s="34"/>
      <c r="S2" s="34"/>
      <c r="T2" s="34"/>
      <c r="U2" s="34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3" t="s">
        <v>18</v>
      </c>
      <c r="AH2" s="33"/>
    </row>
    <row r="3" spans="1:34" ht="15.75" x14ac:dyDescent="0.25">
      <c r="A3" s="3"/>
      <c r="B3" s="34" t="s">
        <v>47</v>
      </c>
      <c r="C3" s="34"/>
      <c r="D3" s="34"/>
      <c r="E3" s="34"/>
      <c r="F3" s="34"/>
      <c r="G3" s="3"/>
      <c r="H3" s="3"/>
      <c r="I3" s="3"/>
      <c r="J3" s="3"/>
      <c r="K3" s="3"/>
      <c r="L3" s="51" t="s">
        <v>49</v>
      </c>
      <c r="M3" s="51"/>
      <c r="N3" s="51"/>
      <c r="O3" s="51"/>
      <c r="P3" s="51"/>
      <c r="Q3" s="51"/>
      <c r="R3" s="51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3"/>
      <c r="AF3" s="3"/>
      <c r="AG3" s="3"/>
      <c r="AH3" s="3"/>
    </row>
    <row r="4" spans="1:34" ht="15.75" x14ac:dyDescent="0.25">
      <c r="A4" s="3"/>
      <c r="G4" s="3"/>
      <c r="H4" s="3"/>
      <c r="I4" s="3"/>
      <c r="J4" s="3"/>
      <c r="K4" s="3"/>
      <c r="L4" s="35" t="s">
        <v>50</v>
      </c>
      <c r="M4" s="35"/>
      <c r="N4" s="35"/>
      <c r="O4" s="35"/>
      <c r="P4" s="35"/>
      <c r="Q4" s="35"/>
      <c r="R4" s="35"/>
      <c r="S4" s="35"/>
      <c r="T4" s="35"/>
      <c r="U4" s="35"/>
      <c r="V4" s="22"/>
      <c r="W4" s="22"/>
      <c r="X4" s="22"/>
      <c r="Y4" s="22"/>
      <c r="Z4" s="22"/>
      <c r="AA4" s="22"/>
      <c r="AB4" s="22"/>
      <c r="AC4" s="22"/>
      <c r="AD4" s="22"/>
      <c r="AE4" s="3"/>
      <c r="AF4" s="3"/>
      <c r="AG4" s="3"/>
      <c r="AH4" s="3"/>
    </row>
    <row r="5" spans="1:34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25">
      <c r="A7" s="39" t="s">
        <v>0</v>
      </c>
      <c r="B7" s="37" t="s">
        <v>3</v>
      </c>
      <c r="C7" s="37" t="s">
        <v>4</v>
      </c>
      <c r="D7" s="37" t="s">
        <v>10</v>
      </c>
      <c r="E7" s="37" t="s">
        <v>5</v>
      </c>
      <c r="F7" s="37"/>
      <c r="G7" s="37"/>
      <c r="H7" s="48" t="s">
        <v>8</v>
      </c>
      <c r="I7" s="49"/>
      <c r="J7" s="49"/>
      <c r="K7" s="49"/>
      <c r="L7" s="49"/>
      <c r="M7" s="50"/>
      <c r="N7" s="37" t="s">
        <v>6</v>
      </c>
      <c r="O7" s="37"/>
      <c r="P7" s="37"/>
      <c r="Q7" s="48" t="s">
        <v>9</v>
      </c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50"/>
      <c r="AF7" s="37" t="s">
        <v>7</v>
      </c>
      <c r="AG7" s="37"/>
      <c r="AH7" s="37"/>
    </row>
    <row r="8" spans="1:34" ht="15.75" customHeight="1" x14ac:dyDescent="0.25">
      <c r="A8" s="39"/>
      <c r="B8" s="37"/>
      <c r="C8" s="37"/>
      <c r="D8" s="37"/>
      <c r="E8" s="40" t="s">
        <v>14</v>
      </c>
      <c r="F8" s="40" t="s">
        <v>15</v>
      </c>
      <c r="G8" s="40" t="s">
        <v>16</v>
      </c>
      <c r="H8" s="37" t="s">
        <v>19</v>
      </c>
      <c r="I8" s="37"/>
      <c r="J8" s="37"/>
      <c r="K8" s="37" t="s">
        <v>20</v>
      </c>
      <c r="L8" s="37"/>
      <c r="M8" s="37"/>
      <c r="N8" s="40" t="s">
        <v>14</v>
      </c>
      <c r="O8" s="40" t="s">
        <v>15</v>
      </c>
      <c r="P8" s="40" t="s">
        <v>16</v>
      </c>
      <c r="Q8" s="37" t="s">
        <v>25</v>
      </c>
      <c r="R8" s="37"/>
      <c r="S8" s="37"/>
      <c r="T8" s="37" t="s">
        <v>21</v>
      </c>
      <c r="U8" s="37"/>
      <c r="V8" s="37"/>
      <c r="W8" s="37" t="s">
        <v>26</v>
      </c>
      <c r="X8" s="37"/>
      <c r="Y8" s="37"/>
      <c r="Z8" s="48" t="s">
        <v>27</v>
      </c>
      <c r="AA8" s="49"/>
      <c r="AB8" s="50"/>
      <c r="AC8" s="48" t="s">
        <v>22</v>
      </c>
      <c r="AD8" s="49"/>
      <c r="AE8" s="50"/>
      <c r="AF8" s="40" t="s">
        <v>14</v>
      </c>
      <c r="AG8" s="40" t="s">
        <v>15</v>
      </c>
      <c r="AH8" s="40" t="s">
        <v>16</v>
      </c>
    </row>
    <row r="9" spans="1:34" ht="126.75" customHeight="1" x14ac:dyDescent="0.25">
      <c r="A9" s="39"/>
      <c r="B9" s="37"/>
      <c r="C9" s="37"/>
      <c r="D9" s="37"/>
      <c r="E9" s="41"/>
      <c r="F9" s="41"/>
      <c r="G9" s="41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41"/>
      <c r="O9" s="41"/>
      <c r="P9" s="41"/>
      <c r="Q9" s="31" t="s">
        <v>14</v>
      </c>
      <c r="R9" s="31" t="s">
        <v>15</v>
      </c>
      <c r="S9" s="31" t="s">
        <v>16</v>
      </c>
      <c r="T9" s="31" t="s">
        <v>14</v>
      </c>
      <c r="U9" s="31" t="s">
        <v>15</v>
      </c>
      <c r="V9" s="31" t="s">
        <v>16</v>
      </c>
      <c r="W9" s="31" t="s">
        <v>14</v>
      </c>
      <c r="X9" s="31" t="s">
        <v>15</v>
      </c>
      <c r="Y9" s="3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41"/>
      <c r="AG9" s="41"/>
      <c r="AH9" s="41"/>
    </row>
    <row r="10" spans="1:34" ht="15.75" x14ac:dyDescent="0.25">
      <c r="A10" s="5">
        <v>1</v>
      </c>
      <c r="B10" s="6" t="s">
        <v>51</v>
      </c>
      <c r="C10" s="6" t="s">
        <v>52</v>
      </c>
      <c r="D10" s="12">
        <v>20</v>
      </c>
      <c r="E10" s="12">
        <v>89</v>
      </c>
      <c r="F10" s="12">
        <v>11</v>
      </c>
      <c r="G10" s="12">
        <v>0</v>
      </c>
      <c r="H10" s="12">
        <v>48</v>
      </c>
      <c r="I10" s="12">
        <v>52</v>
      </c>
      <c r="J10" s="12">
        <v>0</v>
      </c>
      <c r="K10" s="12">
        <v>52</v>
      </c>
      <c r="L10" s="12">
        <v>48</v>
      </c>
      <c r="M10" s="12">
        <v>0</v>
      </c>
      <c r="N10" s="12">
        <v>49</v>
      </c>
      <c r="O10" s="12">
        <v>51</v>
      </c>
      <c r="P10" s="12">
        <v>0</v>
      </c>
      <c r="Q10" s="12">
        <v>44</v>
      </c>
      <c r="R10" s="12">
        <v>56</v>
      </c>
      <c r="S10" s="12">
        <v>0</v>
      </c>
      <c r="T10" s="12">
        <v>53</v>
      </c>
      <c r="U10" s="12">
        <v>47</v>
      </c>
      <c r="V10" s="12">
        <v>0</v>
      </c>
      <c r="W10" s="12">
        <v>43</v>
      </c>
      <c r="X10" s="12">
        <v>57</v>
      </c>
      <c r="Y10" s="12">
        <v>0</v>
      </c>
      <c r="Z10" s="12">
        <v>50</v>
      </c>
      <c r="AA10" s="12">
        <v>40</v>
      </c>
      <c r="AB10" s="12">
        <v>10</v>
      </c>
      <c r="AC10" s="12">
        <v>53</v>
      </c>
      <c r="AD10" s="12">
        <v>47</v>
      </c>
      <c r="AE10" s="12">
        <v>0</v>
      </c>
      <c r="AF10" s="12">
        <v>70</v>
      </c>
      <c r="AG10" s="12">
        <v>30</v>
      </c>
      <c r="AH10" s="12">
        <v>0</v>
      </c>
    </row>
    <row r="11" spans="1:34" ht="15.75" x14ac:dyDescent="0.25">
      <c r="A11" s="5">
        <v>2</v>
      </c>
      <c r="B11" s="6" t="s">
        <v>53</v>
      </c>
      <c r="C11" s="6" t="s">
        <v>54</v>
      </c>
      <c r="D11" s="12">
        <v>20</v>
      </c>
      <c r="E11" s="12">
        <v>80</v>
      </c>
      <c r="F11" s="12">
        <v>20</v>
      </c>
      <c r="G11" s="12">
        <v>0</v>
      </c>
      <c r="H11" s="12">
        <v>65</v>
      </c>
      <c r="I11" s="12">
        <v>35</v>
      </c>
      <c r="J11" s="12">
        <v>0</v>
      </c>
      <c r="K11" s="12">
        <v>76</v>
      </c>
      <c r="L11" s="12">
        <v>24</v>
      </c>
      <c r="M11" s="12">
        <v>0</v>
      </c>
      <c r="N11" s="12">
        <v>80</v>
      </c>
      <c r="O11" s="12">
        <v>20</v>
      </c>
      <c r="P11" s="12">
        <v>0</v>
      </c>
      <c r="Q11" s="12">
        <v>91</v>
      </c>
      <c r="R11" s="12">
        <v>9</v>
      </c>
      <c r="S11" s="12">
        <v>0</v>
      </c>
      <c r="T11" s="12">
        <v>91</v>
      </c>
      <c r="U11" s="12">
        <v>9</v>
      </c>
      <c r="V11" s="12">
        <v>0</v>
      </c>
      <c r="W11" s="12">
        <v>80</v>
      </c>
      <c r="X11" s="12">
        <v>20</v>
      </c>
      <c r="Y11" s="12">
        <v>0</v>
      </c>
      <c r="Z11" s="12">
        <v>80</v>
      </c>
      <c r="AA11" s="12">
        <v>20</v>
      </c>
      <c r="AB11" s="12">
        <v>0</v>
      </c>
      <c r="AC11" s="12">
        <v>85</v>
      </c>
      <c r="AD11" s="12">
        <v>15</v>
      </c>
      <c r="AE11" s="12">
        <v>0</v>
      </c>
      <c r="AF11" s="12">
        <v>85</v>
      </c>
      <c r="AG11" s="12">
        <v>15</v>
      </c>
      <c r="AH11" s="12">
        <v>0</v>
      </c>
    </row>
    <row r="12" spans="1:34" ht="31.5" x14ac:dyDescent="0.25">
      <c r="A12" s="5">
        <v>3</v>
      </c>
      <c r="B12" s="1" t="s">
        <v>55</v>
      </c>
      <c r="C12" s="1" t="s">
        <v>56</v>
      </c>
      <c r="D12" s="12">
        <v>20</v>
      </c>
      <c r="E12" s="12">
        <v>73</v>
      </c>
      <c r="F12" s="12">
        <v>26</v>
      </c>
      <c r="G12" s="12">
        <v>0</v>
      </c>
      <c r="H12" s="12">
        <v>61</v>
      </c>
      <c r="I12" s="12">
        <v>38</v>
      </c>
      <c r="J12" s="12">
        <v>0</v>
      </c>
      <c r="K12" s="12">
        <v>60</v>
      </c>
      <c r="L12" s="12">
        <v>40</v>
      </c>
      <c r="M12" s="12">
        <v>0</v>
      </c>
      <c r="N12" s="12">
        <v>65</v>
      </c>
      <c r="O12" s="12">
        <v>35</v>
      </c>
      <c r="P12" s="12">
        <v>0</v>
      </c>
      <c r="Q12" s="12">
        <v>62</v>
      </c>
      <c r="R12" s="12">
        <v>37</v>
      </c>
      <c r="S12" s="12">
        <v>0</v>
      </c>
      <c r="T12" s="12">
        <v>70</v>
      </c>
      <c r="U12" s="12">
        <v>30</v>
      </c>
      <c r="V12" s="12">
        <v>0</v>
      </c>
      <c r="W12" s="12">
        <v>63</v>
      </c>
      <c r="X12" s="12">
        <v>36</v>
      </c>
      <c r="Y12" s="12">
        <v>0</v>
      </c>
      <c r="Z12" s="12">
        <v>68</v>
      </c>
      <c r="AA12" s="12">
        <v>31</v>
      </c>
      <c r="AB12" s="12">
        <v>0</v>
      </c>
      <c r="AC12" s="12">
        <v>71</v>
      </c>
      <c r="AD12" s="12">
        <v>28</v>
      </c>
      <c r="AE12" s="12">
        <v>0</v>
      </c>
      <c r="AF12" s="12">
        <v>66</v>
      </c>
      <c r="AG12" s="12">
        <v>33</v>
      </c>
      <c r="AH12" s="12">
        <v>17</v>
      </c>
    </row>
    <row r="13" spans="1:34" ht="47.25" x14ac:dyDescent="0.25">
      <c r="A13" s="5">
        <v>4</v>
      </c>
      <c r="B13" s="1" t="s">
        <v>57</v>
      </c>
      <c r="C13" s="1" t="s">
        <v>58</v>
      </c>
      <c r="D13" s="12">
        <v>20</v>
      </c>
      <c r="E13" s="12">
        <v>89</v>
      </c>
      <c r="F13" s="12">
        <v>11</v>
      </c>
      <c r="G13" s="12">
        <v>0</v>
      </c>
      <c r="H13" s="12">
        <v>89</v>
      </c>
      <c r="I13" s="12">
        <v>11</v>
      </c>
      <c r="J13" s="12">
        <v>0</v>
      </c>
      <c r="K13" s="12">
        <v>89</v>
      </c>
      <c r="L13" s="12">
        <v>11</v>
      </c>
      <c r="M13" s="12">
        <v>0</v>
      </c>
      <c r="N13" s="12">
        <v>89</v>
      </c>
      <c r="O13" s="12">
        <v>11</v>
      </c>
      <c r="P13" s="12">
        <v>0</v>
      </c>
      <c r="Q13" s="12">
        <v>89</v>
      </c>
      <c r="R13" s="12">
        <v>11</v>
      </c>
      <c r="S13" s="12">
        <v>0</v>
      </c>
      <c r="T13" s="12">
        <v>89</v>
      </c>
      <c r="U13" s="12">
        <v>11</v>
      </c>
      <c r="V13" s="12">
        <v>0</v>
      </c>
      <c r="W13" s="12">
        <v>89</v>
      </c>
      <c r="X13" s="12">
        <v>11</v>
      </c>
      <c r="Y13" s="12">
        <v>0</v>
      </c>
      <c r="Z13" s="12">
        <v>89</v>
      </c>
      <c r="AA13" s="12">
        <v>11</v>
      </c>
      <c r="AB13" s="12">
        <v>0</v>
      </c>
      <c r="AC13" s="12">
        <v>89</v>
      </c>
      <c r="AD13" s="12">
        <v>11</v>
      </c>
      <c r="AE13" s="12">
        <v>0</v>
      </c>
      <c r="AF13" s="12">
        <v>89</v>
      </c>
      <c r="AG13" s="12">
        <v>11</v>
      </c>
      <c r="AH13" s="12">
        <v>0</v>
      </c>
    </row>
    <row r="14" spans="1:34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15.75" x14ac:dyDescent="0.25">
      <c r="A17" s="45" t="s">
        <v>1</v>
      </c>
      <c r="B17" s="46"/>
      <c r="C17" s="47"/>
      <c r="D17" s="14">
        <f t="shared" ref="D17:AH17" si="0">SUM(D10:D16)</f>
        <v>80</v>
      </c>
      <c r="E17" s="12">
        <f t="shared" si="0"/>
        <v>331</v>
      </c>
      <c r="F17" s="12">
        <f t="shared" si="0"/>
        <v>68</v>
      </c>
      <c r="G17" s="12">
        <f t="shared" si="0"/>
        <v>0</v>
      </c>
      <c r="H17" s="12">
        <f t="shared" si="0"/>
        <v>263</v>
      </c>
      <c r="I17" s="12">
        <f t="shared" si="0"/>
        <v>136</v>
      </c>
      <c r="J17" s="12">
        <f t="shared" si="0"/>
        <v>0</v>
      </c>
      <c r="K17" s="12">
        <f t="shared" si="0"/>
        <v>277</v>
      </c>
      <c r="L17" s="12">
        <f t="shared" si="0"/>
        <v>123</v>
      </c>
      <c r="M17" s="12">
        <f t="shared" si="0"/>
        <v>0</v>
      </c>
      <c r="N17" s="12">
        <f t="shared" si="0"/>
        <v>283</v>
      </c>
      <c r="O17" s="12">
        <f t="shared" si="0"/>
        <v>117</v>
      </c>
      <c r="P17" s="12">
        <f t="shared" si="0"/>
        <v>0</v>
      </c>
      <c r="Q17" s="12">
        <f t="shared" si="0"/>
        <v>286</v>
      </c>
      <c r="R17" s="12">
        <f t="shared" si="0"/>
        <v>113</v>
      </c>
      <c r="S17" s="12">
        <v>0</v>
      </c>
      <c r="T17" s="12">
        <f t="shared" si="0"/>
        <v>303</v>
      </c>
      <c r="U17" s="12">
        <f t="shared" si="0"/>
        <v>97</v>
      </c>
      <c r="V17" s="12">
        <f t="shared" si="0"/>
        <v>0</v>
      </c>
      <c r="W17" s="12">
        <f t="shared" si="0"/>
        <v>275</v>
      </c>
      <c r="X17" s="12">
        <f t="shared" si="0"/>
        <v>124</v>
      </c>
      <c r="Y17" s="12">
        <f t="shared" si="0"/>
        <v>0</v>
      </c>
      <c r="Z17" s="12">
        <f t="shared" si="0"/>
        <v>287</v>
      </c>
      <c r="AA17" s="12">
        <f t="shared" si="0"/>
        <v>102</v>
      </c>
      <c r="AB17" s="12">
        <f t="shared" si="0"/>
        <v>10</v>
      </c>
      <c r="AC17" s="12">
        <f t="shared" si="0"/>
        <v>298</v>
      </c>
      <c r="AD17" s="12">
        <f t="shared" si="0"/>
        <v>101</v>
      </c>
      <c r="AE17" s="12">
        <f t="shared" si="0"/>
        <v>0</v>
      </c>
      <c r="AF17" s="12">
        <f t="shared" si="0"/>
        <v>310</v>
      </c>
      <c r="AG17" s="12">
        <f t="shared" si="0"/>
        <v>89</v>
      </c>
      <c r="AH17" s="12">
        <f t="shared" si="0"/>
        <v>17</v>
      </c>
    </row>
    <row r="18" spans="1:34" ht="17.25" customHeight="1" x14ac:dyDescent="0.25">
      <c r="A18" s="43" t="s">
        <v>11</v>
      </c>
      <c r="B18" s="44"/>
      <c r="C18" s="44"/>
      <c r="D18" s="29">
        <f>D17*100/D17</f>
        <v>100</v>
      </c>
      <c r="E18" s="32">
        <f>E17*100/D17</f>
        <v>413.75</v>
      </c>
      <c r="F18" s="32">
        <f>F17*100/D17</f>
        <v>85</v>
      </c>
      <c r="G18" s="32">
        <f>G17*100/D17</f>
        <v>0</v>
      </c>
      <c r="H18" s="12">
        <f>H17*100/D17</f>
        <v>328.75</v>
      </c>
      <c r="I18" s="12">
        <f>I17*100/D17</f>
        <v>170</v>
      </c>
      <c r="J18" s="12">
        <f>J17*100/D17</f>
        <v>0</v>
      </c>
      <c r="K18" s="12">
        <f>K17*100/D17</f>
        <v>346.25</v>
      </c>
      <c r="L18" s="12">
        <f>L17*100/D17</f>
        <v>153.75</v>
      </c>
      <c r="M18" s="12">
        <f>M17*100/D17</f>
        <v>0</v>
      </c>
      <c r="N18" s="12">
        <f>N17*100/D17</f>
        <v>353.75</v>
      </c>
      <c r="O18" s="12">
        <f>O17*100/D17</f>
        <v>146.25</v>
      </c>
      <c r="P18" s="12">
        <f>P17*100/D17</f>
        <v>0</v>
      </c>
      <c r="Q18" s="12">
        <f>Q17*100/D17</f>
        <v>357.5</v>
      </c>
      <c r="R18" s="12">
        <f>R17*100/D17</f>
        <v>141.25</v>
      </c>
      <c r="S18" s="12">
        <f>S17*100/D17</f>
        <v>0</v>
      </c>
      <c r="T18" s="12">
        <f>T17*100/D17</f>
        <v>378.75</v>
      </c>
      <c r="U18" s="12">
        <f>U17*100/D17</f>
        <v>121.25</v>
      </c>
      <c r="V18" s="12">
        <f>V17*100/D17</f>
        <v>0</v>
      </c>
      <c r="W18" s="12">
        <f>W17*100/D17</f>
        <v>343.75</v>
      </c>
      <c r="X18" s="12">
        <f>X17*100/D17</f>
        <v>155</v>
      </c>
      <c r="Y18" s="12">
        <f>Y17*100/D17</f>
        <v>0</v>
      </c>
      <c r="Z18" s="12">
        <f>Z17*100/D17</f>
        <v>358.75</v>
      </c>
      <c r="AA18" s="12">
        <f>AA17*100/D17</f>
        <v>127.5</v>
      </c>
      <c r="AB18" s="12">
        <f>AB17*100/D17</f>
        <v>12.5</v>
      </c>
      <c r="AC18" s="12">
        <f>AC17*100/D17</f>
        <v>372.5</v>
      </c>
      <c r="AD18" s="12">
        <f>AD17*100/D17</f>
        <v>126.25</v>
      </c>
      <c r="AE18" s="12">
        <f>AE17*100/D17</f>
        <v>0</v>
      </c>
      <c r="AF18" s="12">
        <f>AF17*100/D17</f>
        <v>387.5</v>
      </c>
      <c r="AG18" s="12">
        <f>AG17*100/D17</f>
        <v>111.25</v>
      </c>
      <c r="AH18" s="12">
        <f>AH17*100/D17</f>
        <v>21.25</v>
      </c>
    </row>
  </sheetData>
  <mergeCells count="33">
    <mergeCell ref="L2:U2"/>
    <mergeCell ref="Q8:S8"/>
    <mergeCell ref="W8:Y8"/>
    <mergeCell ref="L3:R3"/>
    <mergeCell ref="Q7:AE7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8"/>
  <sheetViews>
    <sheetView topLeftCell="S7" zoomScale="80" zoomScaleNormal="80" workbookViewId="0">
      <selection activeCell="AK13" sqref="AK13"/>
    </sheetView>
  </sheetViews>
  <sheetFormatPr defaultRowHeight="15" x14ac:dyDescent="0.2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 x14ac:dyDescent="0.25">
      <c r="A2" s="7"/>
      <c r="B2" s="42" t="s">
        <v>36</v>
      </c>
      <c r="C2" s="42"/>
      <c r="D2" s="42"/>
      <c r="E2" s="42"/>
      <c r="F2" s="42"/>
      <c r="G2" s="7"/>
      <c r="H2" s="7"/>
      <c r="I2" s="7"/>
      <c r="J2" s="7"/>
      <c r="K2" s="7"/>
      <c r="L2" s="7"/>
      <c r="M2" s="7"/>
      <c r="N2" s="2"/>
      <c r="O2" s="3" t="s">
        <v>2</v>
      </c>
      <c r="P2" s="3" t="s">
        <v>60</v>
      </c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3" t="s">
        <v>18</v>
      </c>
      <c r="AK2" s="33"/>
    </row>
    <row r="3" spans="1:37" ht="15.75" x14ac:dyDescent="0.25">
      <c r="A3" s="3"/>
      <c r="B3" s="34" t="s">
        <v>59</v>
      </c>
      <c r="C3" s="34"/>
      <c r="D3" s="34"/>
      <c r="E3" s="34"/>
      <c r="F3" s="34"/>
      <c r="G3" s="3"/>
      <c r="H3" s="3"/>
      <c r="I3" s="3"/>
      <c r="J3" s="3"/>
      <c r="K3" s="3"/>
      <c r="L3" s="3"/>
      <c r="M3" s="3"/>
      <c r="N3" s="3"/>
      <c r="O3" s="34" t="s">
        <v>61</v>
      </c>
      <c r="P3" s="34"/>
      <c r="Q3" s="34"/>
      <c r="R3" s="34"/>
      <c r="S3" s="34"/>
      <c r="T3" s="34"/>
      <c r="U3" s="34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22" t="s">
        <v>23</v>
      </c>
      <c r="P4" s="22" t="s">
        <v>62</v>
      </c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39" t="s">
        <v>0</v>
      </c>
      <c r="B7" s="37" t="s">
        <v>3</v>
      </c>
      <c r="C7" s="37" t="s">
        <v>4</v>
      </c>
      <c r="D7" s="37" t="s">
        <v>10</v>
      </c>
      <c r="E7" s="37" t="s">
        <v>5</v>
      </c>
      <c r="F7" s="37"/>
      <c r="G7" s="37"/>
      <c r="H7" s="48" t="s">
        <v>8</v>
      </c>
      <c r="I7" s="49"/>
      <c r="J7" s="49"/>
      <c r="K7" s="49"/>
      <c r="L7" s="49"/>
      <c r="M7" s="49"/>
      <c r="N7" s="49"/>
      <c r="O7" s="49"/>
      <c r="P7" s="50"/>
      <c r="Q7" s="37" t="s">
        <v>6</v>
      </c>
      <c r="R7" s="37"/>
      <c r="S7" s="37"/>
      <c r="T7" s="48" t="s">
        <v>9</v>
      </c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50"/>
      <c r="AI7" s="37" t="s">
        <v>7</v>
      </c>
      <c r="AJ7" s="37"/>
      <c r="AK7" s="37"/>
    </row>
    <row r="8" spans="1:37" ht="15.75" customHeight="1" x14ac:dyDescent="0.25">
      <c r="A8" s="39"/>
      <c r="B8" s="37"/>
      <c r="C8" s="37"/>
      <c r="D8" s="37"/>
      <c r="E8" s="40" t="s">
        <v>14</v>
      </c>
      <c r="F8" s="40" t="s">
        <v>15</v>
      </c>
      <c r="G8" s="40" t="s">
        <v>16</v>
      </c>
      <c r="H8" s="56" t="s">
        <v>19</v>
      </c>
      <c r="I8" s="57"/>
      <c r="J8" s="57"/>
      <c r="K8" s="49" t="s">
        <v>20</v>
      </c>
      <c r="L8" s="49"/>
      <c r="M8" s="50"/>
      <c r="N8" s="52" t="s">
        <v>24</v>
      </c>
      <c r="O8" s="53"/>
      <c r="P8" s="54"/>
      <c r="Q8" s="40" t="s">
        <v>14</v>
      </c>
      <c r="R8" s="40" t="s">
        <v>15</v>
      </c>
      <c r="S8" s="40" t="s">
        <v>16</v>
      </c>
      <c r="T8" s="55" t="s">
        <v>25</v>
      </c>
      <c r="U8" s="55"/>
      <c r="V8" s="55"/>
      <c r="W8" s="55" t="s">
        <v>21</v>
      </c>
      <c r="X8" s="55"/>
      <c r="Y8" s="55"/>
      <c r="Z8" s="39" t="s">
        <v>26</v>
      </c>
      <c r="AA8" s="39"/>
      <c r="AB8" s="39"/>
      <c r="AC8" s="39" t="s">
        <v>27</v>
      </c>
      <c r="AD8" s="39"/>
      <c r="AE8" s="39"/>
      <c r="AF8" s="53" t="s">
        <v>22</v>
      </c>
      <c r="AG8" s="53"/>
      <c r="AH8" s="54"/>
      <c r="AI8" s="40" t="s">
        <v>14</v>
      </c>
      <c r="AJ8" s="40" t="s">
        <v>15</v>
      </c>
      <c r="AK8" s="40" t="s">
        <v>16</v>
      </c>
    </row>
    <row r="9" spans="1:37" ht="115.5" customHeight="1" x14ac:dyDescent="0.25">
      <c r="A9" s="39"/>
      <c r="B9" s="37"/>
      <c r="C9" s="37"/>
      <c r="D9" s="37"/>
      <c r="E9" s="41"/>
      <c r="F9" s="41"/>
      <c r="G9" s="41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41"/>
      <c r="R9" s="41"/>
      <c r="S9" s="41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41"/>
      <c r="AJ9" s="41"/>
      <c r="AK9" s="41"/>
    </row>
    <row r="10" spans="1:37" ht="15.75" x14ac:dyDescent="0.25">
      <c r="A10" s="5">
        <v>1</v>
      </c>
      <c r="B10" s="6" t="s">
        <v>63</v>
      </c>
      <c r="C10" s="6" t="s">
        <v>64</v>
      </c>
      <c r="D10" s="12">
        <v>24</v>
      </c>
      <c r="E10" s="12">
        <v>79</v>
      </c>
      <c r="F10" s="12">
        <v>21</v>
      </c>
      <c r="G10" s="12">
        <v>0</v>
      </c>
      <c r="H10" s="12">
        <v>71</v>
      </c>
      <c r="I10" s="12">
        <v>29</v>
      </c>
      <c r="J10" s="12">
        <v>0</v>
      </c>
      <c r="K10" s="12">
        <v>71</v>
      </c>
      <c r="L10" s="12">
        <v>29</v>
      </c>
      <c r="M10" s="12">
        <v>0</v>
      </c>
      <c r="N10" s="12">
        <v>71</v>
      </c>
      <c r="O10" s="12">
        <v>29</v>
      </c>
      <c r="P10" s="12">
        <v>0</v>
      </c>
      <c r="Q10" s="12">
        <v>67</v>
      </c>
      <c r="R10" s="12">
        <v>33</v>
      </c>
      <c r="S10" s="12">
        <v>0</v>
      </c>
      <c r="T10" s="12">
        <v>83</v>
      </c>
      <c r="U10" s="12">
        <v>17</v>
      </c>
      <c r="V10" s="12">
        <v>0</v>
      </c>
      <c r="W10" s="12">
        <v>83</v>
      </c>
      <c r="X10" s="12">
        <v>17</v>
      </c>
      <c r="Y10" s="12">
        <v>0</v>
      </c>
      <c r="Z10" s="12">
        <v>83</v>
      </c>
      <c r="AA10" s="12">
        <v>17</v>
      </c>
      <c r="AB10" s="12">
        <v>0</v>
      </c>
      <c r="AC10" s="12">
        <v>83</v>
      </c>
      <c r="AD10" s="12">
        <v>17</v>
      </c>
      <c r="AE10" s="12">
        <v>0</v>
      </c>
      <c r="AF10" s="12">
        <v>83</v>
      </c>
      <c r="AG10" s="12">
        <v>17</v>
      </c>
      <c r="AH10" s="12">
        <v>0</v>
      </c>
      <c r="AI10" s="12">
        <v>71</v>
      </c>
      <c r="AJ10" s="12">
        <v>29</v>
      </c>
      <c r="AK10" s="12">
        <v>0</v>
      </c>
    </row>
    <row r="11" spans="1:37" ht="15.75" x14ac:dyDescent="0.25">
      <c r="A11" s="5">
        <v>2</v>
      </c>
      <c r="B11" s="6" t="s">
        <v>66</v>
      </c>
      <c r="C11" s="6" t="s">
        <v>68</v>
      </c>
      <c r="D11" s="12">
        <v>24</v>
      </c>
      <c r="E11" s="12">
        <v>72</v>
      </c>
      <c r="F11" s="12">
        <v>28</v>
      </c>
      <c r="G11" s="12">
        <v>0</v>
      </c>
      <c r="H11" s="12">
        <v>72</v>
      </c>
      <c r="I11" s="12">
        <v>28</v>
      </c>
      <c r="J11" s="12">
        <v>0</v>
      </c>
      <c r="K11" s="12">
        <v>72</v>
      </c>
      <c r="L11" s="12">
        <v>28</v>
      </c>
      <c r="M11" s="12">
        <v>0</v>
      </c>
      <c r="N11" s="12">
        <v>67</v>
      </c>
      <c r="O11" s="12">
        <v>33</v>
      </c>
      <c r="P11" s="12">
        <v>0</v>
      </c>
      <c r="Q11" s="12">
        <v>60</v>
      </c>
      <c r="R11" s="12">
        <v>40</v>
      </c>
      <c r="S11" s="12">
        <v>0</v>
      </c>
      <c r="T11" s="12">
        <v>73</v>
      </c>
      <c r="U11" s="12">
        <v>23</v>
      </c>
      <c r="V11" s="12">
        <v>0</v>
      </c>
      <c r="W11" s="12">
        <v>67</v>
      </c>
      <c r="X11" s="12">
        <v>33</v>
      </c>
      <c r="Y11" s="12">
        <v>0</v>
      </c>
      <c r="Z11" s="12">
        <v>67</v>
      </c>
      <c r="AA11" s="12">
        <v>33</v>
      </c>
      <c r="AB11" s="12">
        <v>0</v>
      </c>
      <c r="AC11" s="12">
        <v>67</v>
      </c>
      <c r="AD11" s="12">
        <v>33</v>
      </c>
      <c r="AE11" s="12">
        <v>0</v>
      </c>
      <c r="AF11" s="12">
        <v>65</v>
      </c>
      <c r="AG11" s="12">
        <v>35</v>
      </c>
      <c r="AH11" s="12">
        <v>0</v>
      </c>
      <c r="AI11" s="12">
        <v>67</v>
      </c>
      <c r="AJ11" s="12">
        <v>33</v>
      </c>
      <c r="AK11" s="12">
        <v>0</v>
      </c>
    </row>
    <row r="12" spans="1:37" ht="47.25" x14ac:dyDescent="0.25">
      <c r="A12" s="5">
        <v>3</v>
      </c>
      <c r="B12" s="1" t="s">
        <v>65</v>
      </c>
      <c r="C12" s="1" t="s">
        <v>69</v>
      </c>
      <c r="D12" s="12">
        <v>22</v>
      </c>
      <c r="E12" s="12">
        <v>69</v>
      </c>
      <c r="F12" s="12">
        <v>31</v>
      </c>
      <c r="G12" s="12">
        <v>0</v>
      </c>
      <c r="H12" s="12">
        <v>72</v>
      </c>
      <c r="I12" s="12">
        <v>28</v>
      </c>
      <c r="J12" s="12">
        <v>0</v>
      </c>
      <c r="K12" s="12">
        <v>60</v>
      </c>
      <c r="L12" s="12">
        <v>40</v>
      </c>
      <c r="M12" s="12">
        <v>0</v>
      </c>
      <c r="N12" s="12">
        <v>64</v>
      </c>
      <c r="O12" s="12">
        <v>36</v>
      </c>
      <c r="P12" s="12">
        <v>0</v>
      </c>
      <c r="Q12" s="12">
        <v>69</v>
      </c>
      <c r="R12" s="12">
        <v>31</v>
      </c>
      <c r="S12" s="12">
        <v>0</v>
      </c>
      <c r="T12" s="12">
        <v>72</v>
      </c>
      <c r="U12" s="12">
        <v>28</v>
      </c>
      <c r="V12" s="12">
        <v>0</v>
      </c>
      <c r="W12" s="12">
        <v>60</v>
      </c>
      <c r="X12" s="12">
        <v>40</v>
      </c>
      <c r="Y12" s="12">
        <v>0</v>
      </c>
      <c r="Z12" s="12">
        <v>64</v>
      </c>
      <c r="AA12" s="12">
        <v>36</v>
      </c>
      <c r="AB12" s="12">
        <v>0</v>
      </c>
      <c r="AC12" s="12">
        <v>64</v>
      </c>
      <c r="AD12" s="12">
        <v>36</v>
      </c>
      <c r="AE12" s="12">
        <v>0</v>
      </c>
      <c r="AF12" s="12">
        <v>85</v>
      </c>
      <c r="AG12" s="12">
        <v>15</v>
      </c>
      <c r="AH12" s="12">
        <v>0</v>
      </c>
      <c r="AI12" s="12">
        <v>69</v>
      </c>
      <c r="AJ12" s="12">
        <v>31</v>
      </c>
      <c r="AK12" s="12">
        <v>0</v>
      </c>
    </row>
    <row r="13" spans="1:37" ht="31.5" x14ac:dyDescent="0.25">
      <c r="A13" s="5">
        <v>4</v>
      </c>
      <c r="B13" s="1" t="s">
        <v>67</v>
      </c>
      <c r="C13" s="1" t="s">
        <v>70</v>
      </c>
      <c r="D13" s="12">
        <v>24</v>
      </c>
      <c r="E13" s="12">
        <v>77</v>
      </c>
      <c r="F13" s="12">
        <v>23</v>
      </c>
      <c r="G13" s="12">
        <v>0</v>
      </c>
      <c r="H13" s="12">
        <v>77</v>
      </c>
      <c r="I13" s="12">
        <v>23</v>
      </c>
      <c r="J13" s="12">
        <v>0</v>
      </c>
      <c r="K13" s="12">
        <v>77</v>
      </c>
      <c r="L13" s="12">
        <v>23</v>
      </c>
      <c r="M13" s="12">
        <v>0</v>
      </c>
      <c r="N13" s="12">
        <v>71</v>
      </c>
      <c r="O13" s="12">
        <v>29</v>
      </c>
      <c r="P13" s="12">
        <v>0</v>
      </c>
      <c r="Q13" s="12">
        <v>77</v>
      </c>
      <c r="R13" s="12">
        <v>23</v>
      </c>
      <c r="S13" s="12">
        <v>0</v>
      </c>
      <c r="T13" s="12">
        <v>77</v>
      </c>
      <c r="U13" s="12">
        <v>23</v>
      </c>
      <c r="V13" s="12">
        <v>0</v>
      </c>
      <c r="W13" s="12">
        <v>71</v>
      </c>
      <c r="X13" s="12">
        <v>29</v>
      </c>
      <c r="Y13" s="12">
        <v>0</v>
      </c>
      <c r="Z13" s="12">
        <v>71</v>
      </c>
      <c r="AA13" s="12">
        <v>29</v>
      </c>
      <c r="AB13" s="12">
        <v>0</v>
      </c>
      <c r="AC13" s="12">
        <v>71</v>
      </c>
      <c r="AD13" s="12">
        <v>29</v>
      </c>
      <c r="AE13" s="12">
        <v>0</v>
      </c>
      <c r="AF13" s="12">
        <v>71</v>
      </c>
      <c r="AG13" s="12">
        <v>29</v>
      </c>
      <c r="AH13" s="12">
        <v>0</v>
      </c>
      <c r="AI13" s="12">
        <v>71</v>
      </c>
      <c r="AJ13" s="12">
        <v>29</v>
      </c>
      <c r="AK13" s="12">
        <v>0</v>
      </c>
    </row>
    <row r="14" spans="1:37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45" t="s">
        <v>1</v>
      </c>
      <c r="B17" s="46"/>
      <c r="C17" s="47"/>
      <c r="D17" s="14">
        <f t="shared" ref="D17:AK17" si="0">SUM(D10:D16)</f>
        <v>94</v>
      </c>
      <c r="E17" s="12">
        <f t="shared" si="0"/>
        <v>297</v>
      </c>
      <c r="F17" s="12">
        <f t="shared" si="0"/>
        <v>103</v>
      </c>
      <c r="G17" s="12">
        <f t="shared" si="0"/>
        <v>0</v>
      </c>
      <c r="H17" s="12">
        <f t="shared" si="0"/>
        <v>292</v>
      </c>
      <c r="I17" s="12">
        <f t="shared" si="0"/>
        <v>108</v>
      </c>
      <c r="J17" s="12">
        <f t="shared" si="0"/>
        <v>0</v>
      </c>
      <c r="K17" s="12">
        <f t="shared" si="0"/>
        <v>280</v>
      </c>
      <c r="L17" s="12">
        <f t="shared" si="0"/>
        <v>120</v>
      </c>
      <c r="M17" s="12">
        <f t="shared" si="0"/>
        <v>0</v>
      </c>
      <c r="N17" s="12">
        <f t="shared" si="0"/>
        <v>273</v>
      </c>
      <c r="O17" s="12">
        <f t="shared" si="0"/>
        <v>127</v>
      </c>
      <c r="P17" s="12">
        <f t="shared" si="0"/>
        <v>0</v>
      </c>
      <c r="Q17" s="12">
        <f t="shared" si="0"/>
        <v>273</v>
      </c>
      <c r="R17" s="12">
        <f t="shared" si="0"/>
        <v>127</v>
      </c>
      <c r="S17" s="12">
        <f t="shared" si="0"/>
        <v>0</v>
      </c>
      <c r="T17" s="12">
        <f t="shared" si="0"/>
        <v>305</v>
      </c>
      <c r="U17" s="12">
        <f t="shared" si="0"/>
        <v>91</v>
      </c>
      <c r="V17" s="12">
        <f t="shared" si="0"/>
        <v>0</v>
      </c>
      <c r="W17" s="12">
        <f t="shared" si="0"/>
        <v>281</v>
      </c>
      <c r="X17" s="12">
        <f t="shared" si="0"/>
        <v>119</v>
      </c>
      <c r="Y17" s="12">
        <f t="shared" si="0"/>
        <v>0</v>
      </c>
      <c r="Z17" s="12">
        <f t="shared" si="0"/>
        <v>285</v>
      </c>
      <c r="AA17" s="12">
        <f t="shared" si="0"/>
        <v>115</v>
      </c>
      <c r="AB17" s="12">
        <f t="shared" si="0"/>
        <v>0</v>
      </c>
      <c r="AC17" s="12">
        <f t="shared" si="0"/>
        <v>285</v>
      </c>
      <c r="AD17" s="12">
        <f t="shared" si="0"/>
        <v>115</v>
      </c>
      <c r="AE17" s="12">
        <f t="shared" si="0"/>
        <v>0</v>
      </c>
      <c r="AF17" s="12">
        <f t="shared" si="0"/>
        <v>304</v>
      </c>
      <c r="AG17" s="12">
        <f t="shared" si="0"/>
        <v>96</v>
      </c>
      <c r="AH17" s="12">
        <f t="shared" si="0"/>
        <v>0</v>
      </c>
      <c r="AI17" s="12">
        <f t="shared" si="0"/>
        <v>278</v>
      </c>
      <c r="AJ17" s="12">
        <f t="shared" si="0"/>
        <v>122</v>
      </c>
      <c r="AK17" s="12">
        <f t="shared" si="0"/>
        <v>0</v>
      </c>
    </row>
    <row r="18" spans="1:37" ht="18.75" customHeight="1" x14ac:dyDescent="0.25">
      <c r="A18" s="43" t="s">
        <v>11</v>
      </c>
      <c r="B18" s="44"/>
      <c r="C18" s="44"/>
      <c r="D18" s="17">
        <f>D17*100/D17</f>
        <v>100</v>
      </c>
      <c r="E18" s="13">
        <f>E17*100/D17</f>
        <v>315.95744680851061</v>
      </c>
      <c r="F18" s="13">
        <f>F17*100/D17</f>
        <v>109.57446808510639</v>
      </c>
      <c r="G18" s="13">
        <f>G17*100/D17</f>
        <v>0</v>
      </c>
      <c r="H18" s="13">
        <f>H17*100/D17</f>
        <v>310.63829787234044</v>
      </c>
      <c r="I18" s="13">
        <f>I17*100/D17</f>
        <v>114.8936170212766</v>
      </c>
      <c r="J18" s="13">
        <f>J17*100/D17</f>
        <v>0</v>
      </c>
      <c r="K18" s="13">
        <f>K17*100/D17</f>
        <v>297.87234042553189</v>
      </c>
      <c r="L18" s="13">
        <f>L17*100/D17</f>
        <v>127.65957446808511</v>
      </c>
      <c r="M18" s="13">
        <f>M17*100/D17</f>
        <v>0</v>
      </c>
      <c r="N18" s="13">
        <f>N17*100/D17</f>
        <v>290.42553191489361</v>
      </c>
      <c r="O18" s="13">
        <f>O17*100/D17</f>
        <v>135.10638297872342</v>
      </c>
      <c r="P18" s="13">
        <f>P17*100/D17</f>
        <v>0</v>
      </c>
      <c r="Q18" s="13">
        <f>Q17*100/D17</f>
        <v>290.42553191489361</v>
      </c>
      <c r="R18" s="13">
        <f>R17*100/D17</f>
        <v>135.10638297872342</v>
      </c>
      <c r="S18" s="13">
        <f>S17*100/D17</f>
        <v>0</v>
      </c>
      <c r="T18" s="13">
        <f>T17*100/D17</f>
        <v>324.468085106383</v>
      </c>
      <c r="U18" s="13">
        <f>U17*100/D17</f>
        <v>96.808510638297875</v>
      </c>
      <c r="V18" s="13">
        <f>V17*100/D17</f>
        <v>0</v>
      </c>
      <c r="W18" s="13">
        <f>W17*100/D17</f>
        <v>298.93617021276594</v>
      </c>
      <c r="X18" s="13">
        <f>X17*100/D17</f>
        <v>126.59574468085107</v>
      </c>
      <c r="Y18" s="13">
        <f>Y17*100/D17</f>
        <v>0</v>
      </c>
      <c r="Z18" s="13">
        <f>Z17*100/D17</f>
        <v>303.19148936170211</v>
      </c>
      <c r="AA18" s="13">
        <f>AA17*100/D17</f>
        <v>122.34042553191489</v>
      </c>
      <c r="AB18" s="13">
        <f>AB17*100/D17</f>
        <v>0</v>
      </c>
      <c r="AC18" s="13">
        <f>AC17*100/D17</f>
        <v>303.19148936170211</v>
      </c>
      <c r="AD18" s="13">
        <f>AD17*100/D17</f>
        <v>122.34042553191489</v>
      </c>
      <c r="AE18" s="13">
        <f>AE17*100/D17</f>
        <v>0</v>
      </c>
      <c r="AF18" s="13">
        <f>AF17*100/D17</f>
        <v>323.40425531914894</v>
      </c>
      <c r="AG18" s="13">
        <f>AG17*100/D17</f>
        <v>102.12765957446808</v>
      </c>
      <c r="AH18" s="13">
        <f>AH17*100/D17</f>
        <v>0</v>
      </c>
      <c r="AI18" s="13">
        <f>AI17*100/D17</f>
        <v>295.74468085106383</v>
      </c>
      <c r="AJ18" s="13">
        <f>AJ17*100/D17</f>
        <v>129.78723404255319</v>
      </c>
      <c r="AK18" s="13">
        <f>AK17*100/D17</f>
        <v>0</v>
      </c>
    </row>
  </sheetData>
  <mergeCells count="32"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K18"/>
  <sheetViews>
    <sheetView topLeftCell="R6" zoomScale="80" zoomScaleNormal="80" workbookViewId="0">
      <selection activeCell="AK13" sqref="AK13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 x14ac:dyDescent="0.25">
      <c r="A2" s="7"/>
      <c r="B2" s="42" t="s">
        <v>35</v>
      </c>
      <c r="C2" s="42"/>
      <c r="D2" s="42"/>
      <c r="E2" s="42"/>
      <c r="F2" s="42"/>
      <c r="G2" s="2"/>
      <c r="H2" s="2"/>
      <c r="I2" s="2"/>
      <c r="J2" s="2"/>
      <c r="K2" s="2"/>
      <c r="L2" s="2"/>
      <c r="M2" s="2"/>
      <c r="N2" s="2"/>
      <c r="O2" s="34" t="s">
        <v>71</v>
      </c>
      <c r="P2" s="34"/>
      <c r="Q2" s="34"/>
      <c r="R2" s="34"/>
      <c r="S2" s="34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33" t="s">
        <v>18</v>
      </c>
      <c r="AK2" s="33"/>
    </row>
    <row r="3" spans="1:37" ht="15.75" x14ac:dyDescent="0.25">
      <c r="A3" s="3"/>
      <c r="B3" s="34" t="s">
        <v>59</v>
      </c>
      <c r="C3" s="34"/>
      <c r="D3" s="34"/>
      <c r="E3" s="34"/>
      <c r="F3" s="34"/>
      <c r="G3" s="3"/>
      <c r="H3" s="3"/>
      <c r="I3" s="3"/>
      <c r="J3" s="3"/>
      <c r="K3" s="3"/>
      <c r="L3" s="3"/>
      <c r="M3" s="3"/>
      <c r="N3" s="3"/>
      <c r="O3" s="34" t="s">
        <v>72</v>
      </c>
      <c r="P3" s="34"/>
      <c r="Q3" s="34"/>
      <c r="R3" s="34"/>
      <c r="S3" s="34"/>
      <c r="T3" s="34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35" t="s">
        <v>50</v>
      </c>
      <c r="P4" s="35"/>
      <c r="Q4" s="35"/>
      <c r="R4" s="35"/>
      <c r="S4" s="35"/>
      <c r="T4" s="35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39" t="s">
        <v>0</v>
      </c>
      <c r="B7" s="37" t="s">
        <v>3</v>
      </c>
      <c r="C7" s="37" t="s">
        <v>4</v>
      </c>
      <c r="D7" s="37" t="s">
        <v>10</v>
      </c>
      <c r="E7" s="37" t="s">
        <v>5</v>
      </c>
      <c r="F7" s="37"/>
      <c r="G7" s="37"/>
      <c r="H7" s="48" t="s">
        <v>8</v>
      </c>
      <c r="I7" s="49"/>
      <c r="J7" s="49"/>
      <c r="K7" s="49"/>
      <c r="L7" s="49"/>
      <c r="M7" s="49"/>
      <c r="N7" s="49"/>
      <c r="O7" s="49"/>
      <c r="P7" s="50"/>
      <c r="Q7" s="37" t="s">
        <v>6</v>
      </c>
      <c r="R7" s="37"/>
      <c r="S7" s="37"/>
      <c r="T7" s="48" t="s">
        <v>9</v>
      </c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50"/>
      <c r="AI7" s="37" t="s">
        <v>7</v>
      </c>
      <c r="AJ7" s="37"/>
      <c r="AK7" s="37"/>
    </row>
    <row r="8" spans="1:37" ht="15.75" customHeight="1" x14ac:dyDescent="0.25">
      <c r="A8" s="39"/>
      <c r="B8" s="37"/>
      <c r="C8" s="37"/>
      <c r="D8" s="37"/>
      <c r="E8" s="40" t="s">
        <v>14</v>
      </c>
      <c r="F8" s="40" t="s">
        <v>15</v>
      </c>
      <c r="G8" s="40" t="s">
        <v>16</v>
      </c>
      <c r="H8" s="55" t="s">
        <v>19</v>
      </c>
      <c r="I8" s="55"/>
      <c r="J8" s="55"/>
      <c r="K8" s="37" t="s">
        <v>20</v>
      </c>
      <c r="L8" s="37"/>
      <c r="M8" s="37"/>
      <c r="N8" s="39" t="s">
        <v>24</v>
      </c>
      <c r="O8" s="39"/>
      <c r="P8" s="39"/>
      <c r="Q8" s="40" t="s">
        <v>14</v>
      </c>
      <c r="R8" s="40" t="s">
        <v>15</v>
      </c>
      <c r="S8" s="40" t="s">
        <v>16</v>
      </c>
      <c r="T8" s="55" t="s">
        <v>25</v>
      </c>
      <c r="U8" s="55"/>
      <c r="V8" s="55"/>
      <c r="W8" s="55" t="s">
        <v>21</v>
      </c>
      <c r="X8" s="55"/>
      <c r="Y8" s="55"/>
      <c r="Z8" s="39" t="s">
        <v>26</v>
      </c>
      <c r="AA8" s="39"/>
      <c r="AB8" s="39"/>
      <c r="AC8" s="39" t="s">
        <v>27</v>
      </c>
      <c r="AD8" s="39"/>
      <c r="AE8" s="39"/>
      <c r="AF8" s="53" t="s">
        <v>22</v>
      </c>
      <c r="AG8" s="53"/>
      <c r="AH8" s="54"/>
      <c r="AI8" s="40" t="s">
        <v>14</v>
      </c>
      <c r="AJ8" s="40" t="s">
        <v>15</v>
      </c>
      <c r="AK8" s="40" t="s">
        <v>16</v>
      </c>
    </row>
    <row r="9" spans="1:37" ht="114.75" customHeight="1" x14ac:dyDescent="0.25">
      <c r="A9" s="39"/>
      <c r="B9" s="37"/>
      <c r="C9" s="37"/>
      <c r="D9" s="37"/>
      <c r="E9" s="41"/>
      <c r="F9" s="41"/>
      <c r="G9" s="41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41"/>
      <c r="R9" s="41"/>
      <c r="S9" s="41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41"/>
      <c r="AJ9" s="41"/>
      <c r="AK9" s="41"/>
    </row>
    <row r="10" spans="1:37" ht="15.75" x14ac:dyDescent="0.25">
      <c r="A10" s="5">
        <v>1</v>
      </c>
      <c r="B10" s="6" t="s">
        <v>73</v>
      </c>
      <c r="C10" s="6" t="s">
        <v>74</v>
      </c>
      <c r="D10" s="12">
        <v>25</v>
      </c>
      <c r="E10" s="12">
        <v>76</v>
      </c>
      <c r="F10" s="12">
        <v>24</v>
      </c>
      <c r="G10" s="12">
        <v>0</v>
      </c>
      <c r="H10" s="12">
        <v>75</v>
      </c>
      <c r="I10" s="12">
        <v>25</v>
      </c>
      <c r="J10" s="12">
        <v>0</v>
      </c>
      <c r="K10" s="12">
        <v>76</v>
      </c>
      <c r="L10" s="12">
        <v>24</v>
      </c>
      <c r="M10" s="12">
        <v>0</v>
      </c>
      <c r="N10" s="12">
        <v>80</v>
      </c>
      <c r="O10" s="12">
        <v>20</v>
      </c>
      <c r="P10" s="12">
        <v>0</v>
      </c>
      <c r="Q10" s="12">
        <v>76</v>
      </c>
      <c r="R10" s="12">
        <v>24</v>
      </c>
      <c r="S10" s="12">
        <v>0</v>
      </c>
      <c r="T10" s="12">
        <v>80</v>
      </c>
      <c r="U10" s="12">
        <v>20</v>
      </c>
      <c r="V10" s="12">
        <v>0</v>
      </c>
      <c r="W10" s="12">
        <v>63</v>
      </c>
      <c r="X10" s="12">
        <v>37</v>
      </c>
      <c r="Y10" s="12">
        <v>0</v>
      </c>
      <c r="Z10" s="12">
        <v>76</v>
      </c>
      <c r="AA10" s="12">
        <v>24</v>
      </c>
      <c r="AB10" s="12">
        <v>0</v>
      </c>
      <c r="AC10" s="12">
        <v>88</v>
      </c>
      <c r="AD10" s="12">
        <v>12</v>
      </c>
      <c r="AE10" s="12">
        <v>0</v>
      </c>
      <c r="AF10" s="12">
        <v>88</v>
      </c>
      <c r="AG10" s="12">
        <v>22</v>
      </c>
      <c r="AH10" s="12">
        <v>0</v>
      </c>
      <c r="AI10" s="12">
        <v>76</v>
      </c>
      <c r="AJ10" s="12">
        <v>24</v>
      </c>
      <c r="AK10" s="12">
        <v>0</v>
      </c>
    </row>
    <row r="11" spans="1:37" ht="15.75" x14ac:dyDescent="0.25">
      <c r="A11" s="5">
        <v>2</v>
      </c>
      <c r="B11" s="6" t="s">
        <v>75</v>
      </c>
      <c r="C11" s="6" t="s">
        <v>76</v>
      </c>
      <c r="D11" s="12">
        <v>25</v>
      </c>
      <c r="E11" s="12">
        <v>61</v>
      </c>
      <c r="F11" s="12">
        <v>39</v>
      </c>
      <c r="G11" s="12">
        <v>0</v>
      </c>
      <c r="H11" s="12">
        <v>63</v>
      </c>
      <c r="I11" s="12">
        <v>37</v>
      </c>
      <c r="J11" s="12">
        <v>0</v>
      </c>
      <c r="K11" s="12">
        <v>63</v>
      </c>
      <c r="L11" s="12">
        <v>37</v>
      </c>
      <c r="M11" s="12">
        <v>0</v>
      </c>
      <c r="N11" s="12">
        <v>64</v>
      </c>
      <c r="O11" s="12">
        <v>36</v>
      </c>
      <c r="P11" s="12">
        <v>0</v>
      </c>
      <c r="Q11" s="12">
        <v>65</v>
      </c>
      <c r="R11" s="12">
        <v>35</v>
      </c>
      <c r="S11" s="12">
        <v>0</v>
      </c>
      <c r="T11" s="12">
        <v>63</v>
      </c>
      <c r="U11" s="12">
        <v>37</v>
      </c>
      <c r="V11" s="12">
        <v>0</v>
      </c>
      <c r="W11" s="12">
        <v>56</v>
      </c>
      <c r="X11" s="12">
        <v>44</v>
      </c>
      <c r="Y11" s="12">
        <v>0</v>
      </c>
      <c r="Z11" s="12">
        <v>63</v>
      </c>
      <c r="AA11" s="12">
        <v>37</v>
      </c>
      <c r="AB11" s="12">
        <v>0</v>
      </c>
      <c r="AC11" s="12">
        <v>63</v>
      </c>
      <c r="AD11" s="12">
        <v>37</v>
      </c>
      <c r="AE11" s="12">
        <v>0</v>
      </c>
      <c r="AF11" s="12">
        <v>69</v>
      </c>
      <c r="AG11" s="12">
        <v>31</v>
      </c>
      <c r="AH11" s="12">
        <v>0</v>
      </c>
      <c r="AI11" s="12">
        <v>75</v>
      </c>
      <c r="AJ11" s="12">
        <v>25</v>
      </c>
      <c r="AK11" s="12">
        <v>0</v>
      </c>
    </row>
    <row r="12" spans="1:37" ht="31.5" x14ac:dyDescent="0.25">
      <c r="A12" s="5">
        <v>3</v>
      </c>
      <c r="B12" s="1" t="s">
        <v>77</v>
      </c>
      <c r="C12" s="1" t="s">
        <v>78</v>
      </c>
      <c r="D12" s="12">
        <v>24</v>
      </c>
      <c r="E12" s="12">
        <v>79</v>
      </c>
      <c r="F12" s="12">
        <v>13</v>
      </c>
      <c r="G12" s="12">
        <v>8</v>
      </c>
      <c r="H12" s="12">
        <v>83</v>
      </c>
      <c r="I12" s="12">
        <v>8</v>
      </c>
      <c r="J12" s="12">
        <v>9</v>
      </c>
      <c r="K12" s="12">
        <v>83</v>
      </c>
      <c r="L12" s="12">
        <v>8</v>
      </c>
      <c r="M12" s="12">
        <v>9</v>
      </c>
      <c r="N12" s="12">
        <v>83</v>
      </c>
      <c r="O12" s="12">
        <v>8</v>
      </c>
      <c r="P12" s="12">
        <v>9</v>
      </c>
      <c r="Q12" s="12">
        <v>79</v>
      </c>
      <c r="R12" s="12">
        <v>13</v>
      </c>
      <c r="S12" s="12">
        <v>8</v>
      </c>
      <c r="T12" s="12">
        <v>88</v>
      </c>
      <c r="U12" s="12">
        <v>4</v>
      </c>
      <c r="V12" s="12">
        <v>8</v>
      </c>
      <c r="W12" s="12">
        <v>88</v>
      </c>
      <c r="X12" s="12">
        <v>4</v>
      </c>
      <c r="Y12" s="12">
        <v>8</v>
      </c>
      <c r="Z12" s="12">
        <v>88</v>
      </c>
      <c r="AA12" s="12">
        <v>4</v>
      </c>
      <c r="AB12" s="12">
        <v>8</v>
      </c>
      <c r="AC12" s="12">
        <v>88</v>
      </c>
      <c r="AD12" s="12">
        <v>4</v>
      </c>
      <c r="AE12" s="12">
        <v>8</v>
      </c>
      <c r="AF12" s="12">
        <v>88</v>
      </c>
      <c r="AG12" s="12">
        <v>4</v>
      </c>
      <c r="AH12" s="12">
        <v>8</v>
      </c>
      <c r="AI12" s="12">
        <v>83</v>
      </c>
      <c r="AJ12" s="12">
        <v>8</v>
      </c>
      <c r="AK12" s="12">
        <v>9</v>
      </c>
    </row>
    <row r="13" spans="1:37" ht="31.5" x14ac:dyDescent="0.25">
      <c r="A13" s="5">
        <v>4</v>
      </c>
      <c r="B13" s="1" t="s">
        <v>79</v>
      </c>
      <c r="C13" s="1" t="s">
        <v>80</v>
      </c>
      <c r="D13" s="12">
        <v>22</v>
      </c>
      <c r="E13" s="12">
        <v>68</v>
      </c>
      <c r="F13" s="12">
        <v>32</v>
      </c>
      <c r="G13" s="12">
        <v>0</v>
      </c>
      <c r="H13" s="12">
        <v>68</v>
      </c>
      <c r="I13" s="12">
        <v>23</v>
      </c>
      <c r="J13" s="12">
        <v>9</v>
      </c>
      <c r="K13" s="12">
        <v>68</v>
      </c>
      <c r="L13" s="12">
        <v>23</v>
      </c>
      <c r="M13" s="12">
        <v>9</v>
      </c>
      <c r="N13" s="12">
        <v>68</v>
      </c>
      <c r="O13" s="12">
        <v>23</v>
      </c>
      <c r="P13" s="12">
        <v>9</v>
      </c>
      <c r="Q13" s="12">
        <v>64</v>
      </c>
      <c r="R13" s="12">
        <v>32</v>
      </c>
      <c r="S13" s="12">
        <v>5</v>
      </c>
      <c r="T13" s="12">
        <v>68</v>
      </c>
      <c r="U13" s="12">
        <v>32</v>
      </c>
      <c r="V13" s="12">
        <v>0</v>
      </c>
      <c r="W13" s="12">
        <v>68</v>
      </c>
      <c r="X13" s="12">
        <v>32</v>
      </c>
      <c r="Y13" s="12">
        <v>0</v>
      </c>
      <c r="Z13" s="12">
        <v>68</v>
      </c>
      <c r="AA13" s="12">
        <v>32</v>
      </c>
      <c r="AB13" s="12">
        <v>0</v>
      </c>
      <c r="AC13" s="12">
        <v>68</v>
      </c>
      <c r="AD13" s="12">
        <v>32</v>
      </c>
      <c r="AE13" s="12">
        <v>0</v>
      </c>
      <c r="AF13" s="12">
        <v>68</v>
      </c>
      <c r="AG13" s="12">
        <v>32</v>
      </c>
      <c r="AH13" s="12">
        <v>0</v>
      </c>
      <c r="AI13" s="12">
        <v>73</v>
      </c>
      <c r="AJ13" s="12">
        <v>27</v>
      </c>
      <c r="AK13" s="12">
        <v>0</v>
      </c>
    </row>
    <row r="14" spans="1:37" ht="15.75" x14ac:dyDescent="0.25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45" t="s">
        <v>1</v>
      </c>
      <c r="B17" s="46"/>
      <c r="C17" s="47"/>
      <c r="D17" s="14">
        <f>SUM(D10:D16)</f>
        <v>96</v>
      </c>
      <c r="E17" s="12">
        <f>SUM(E10:E16)</f>
        <v>284</v>
      </c>
      <c r="F17" s="12">
        <f>SUM(F10:F16)</f>
        <v>108</v>
      </c>
      <c r="G17" s="12">
        <f>SUM(G10:G16)</f>
        <v>8</v>
      </c>
      <c r="H17" s="12">
        <f t="shared" ref="H17:M17" si="0">SUM(H10:H16)</f>
        <v>289</v>
      </c>
      <c r="I17" s="12">
        <f t="shared" si="0"/>
        <v>93</v>
      </c>
      <c r="J17" s="12">
        <f t="shared" si="0"/>
        <v>18</v>
      </c>
      <c r="K17" s="12">
        <f t="shared" si="0"/>
        <v>290</v>
      </c>
      <c r="L17" s="12">
        <f t="shared" si="0"/>
        <v>92</v>
      </c>
      <c r="M17" s="12">
        <f t="shared" si="0"/>
        <v>18</v>
      </c>
      <c r="N17" s="12">
        <f t="shared" ref="N17:S17" si="1">SUM(N10:N16)</f>
        <v>295</v>
      </c>
      <c r="O17" s="12">
        <f t="shared" si="1"/>
        <v>87</v>
      </c>
      <c r="P17" s="12">
        <f t="shared" si="1"/>
        <v>18</v>
      </c>
      <c r="Q17" s="12">
        <f t="shared" si="1"/>
        <v>284</v>
      </c>
      <c r="R17" s="12">
        <f t="shared" si="1"/>
        <v>104</v>
      </c>
      <c r="S17" s="12">
        <f t="shared" si="1"/>
        <v>13</v>
      </c>
      <c r="T17" s="12">
        <f t="shared" ref="T17:AE17" si="2">SUM(T10:T16)</f>
        <v>299</v>
      </c>
      <c r="U17" s="12">
        <f t="shared" si="2"/>
        <v>93</v>
      </c>
      <c r="V17" s="12">
        <f t="shared" si="2"/>
        <v>8</v>
      </c>
      <c r="W17" s="12">
        <f t="shared" si="2"/>
        <v>275</v>
      </c>
      <c r="X17" s="12">
        <f t="shared" si="2"/>
        <v>117</v>
      </c>
      <c r="Y17" s="12">
        <f t="shared" si="2"/>
        <v>8</v>
      </c>
      <c r="Z17" s="12">
        <f t="shared" si="2"/>
        <v>295</v>
      </c>
      <c r="AA17" s="12">
        <f t="shared" si="2"/>
        <v>97</v>
      </c>
      <c r="AB17" s="12">
        <f t="shared" si="2"/>
        <v>8</v>
      </c>
      <c r="AC17" s="12">
        <f t="shared" si="2"/>
        <v>307</v>
      </c>
      <c r="AD17" s="12">
        <f t="shared" si="2"/>
        <v>85</v>
      </c>
      <c r="AE17" s="12">
        <f t="shared" si="2"/>
        <v>8</v>
      </c>
      <c r="AF17" s="12">
        <f t="shared" ref="AF17:AK17" si="3">SUM(AF10:AF16)</f>
        <v>313</v>
      </c>
      <c r="AG17" s="12">
        <f t="shared" si="3"/>
        <v>89</v>
      </c>
      <c r="AH17" s="12">
        <f t="shared" si="3"/>
        <v>8</v>
      </c>
      <c r="AI17" s="12">
        <f t="shared" si="3"/>
        <v>307</v>
      </c>
      <c r="AJ17" s="12">
        <f t="shared" si="3"/>
        <v>84</v>
      </c>
      <c r="AK17" s="12">
        <f t="shared" si="3"/>
        <v>9</v>
      </c>
    </row>
    <row r="18" spans="1:37" ht="21.75" customHeight="1" x14ac:dyDescent="0.25">
      <c r="A18" s="36" t="s">
        <v>11</v>
      </c>
      <c r="B18" s="36"/>
      <c r="C18" s="36"/>
      <c r="D18" s="17">
        <f>D17*100/D17</f>
        <v>100</v>
      </c>
      <c r="E18" s="13">
        <f>E17*100/D17</f>
        <v>295.83333333333331</v>
      </c>
      <c r="F18" s="13">
        <f>F17*100/D17</f>
        <v>112.5</v>
      </c>
      <c r="G18" s="13">
        <f>G17*100/D17</f>
        <v>8.3333333333333339</v>
      </c>
      <c r="H18" s="13">
        <f>H17*100/D17</f>
        <v>301.04166666666669</v>
      </c>
      <c r="I18" s="13">
        <f>I17*100/D17</f>
        <v>96.875</v>
      </c>
      <c r="J18" s="13">
        <f>J17*100/D17</f>
        <v>18.75</v>
      </c>
      <c r="K18" s="13">
        <f>K17*100/D17</f>
        <v>302.08333333333331</v>
      </c>
      <c r="L18" s="13">
        <f>L17*100/D17</f>
        <v>95.833333333333329</v>
      </c>
      <c r="M18" s="13">
        <f>M17*100/D17</f>
        <v>18.75</v>
      </c>
      <c r="N18" s="13">
        <f>N17*100/D17</f>
        <v>307.29166666666669</v>
      </c>
      <c r="O18" s="13">
        <f>O17*100/D17</f>
        <v>90.625</v>
      </c>
      <c r="P18" s="13">
        <f>P17*100/D17</f>
        <v>18.75</v>
      </c>
      <c r="Q18" s="13">
        <f>Q17*100/D17</f>
        <v>295.83333333333331</v>
      </c>
      <c r="R18" s="13">
        <f>R17*100/D17</f>
        <v>108.33333333333333</v>
      </c>
      <c r="S18" s="13">
        <f>S17*100/D17</f>
        <v>13.541666666666666</v>
      </c>
      <c r="T18" s="13">
        <f>T17*100/D17</f>
        <v>311.45833333333331</v>
      </c>
      <c r="U18" s="13">
        <f>U17*100/D17</f>
        <v>96.875</v>
      </c>
      <c r="V18" s="13">
        <f>V17*100/D17</f>
        <v>8.3333333333333339</v>
      </c>
      <c r="W18" s="13">
        <f>W17*100/D17</f>
        <v>286.45833333333331</v>
      </c>
      <c r="X18" s="13">
        <f>X17*100/D17</f>
        <v>121.875</v>
      </c>
      <c r="Y18" s="13">
        <f>Y17*100/D17</f>
        <v>8.3333333333333339</v>
      </c>
      <c r="Z18" s="13">
        <f>Z17*100/D17</f>
        <v>307.29166666666669</v>
      </c>
      <c r="AA18" s="13">
        <f>AA17*100/D17</f>
        <v>101.04166666666667</v>
      </c>
      <c r="AB18" s="13">
        <f>AB17*100/D17</f>
        <v>8.3333333333333339</v>
      </c>
      <c r="AC18" s="13">
        <f>AC17*100/D17</f>
        <v>319.79166666666669</v>
      </c>
      <c r="AD18" s="13">
        <f>AD17*100/D17</f>
        <v>88.541666666666671</v>
      </c>
      <c r="AE18" s="13">
        <f>AE17*100/D17</f>
        <v>8.3333333333333339</v>
      </c>
      <c r="AF18" s="13">
        <f>AF17*100/D17</f>
        <v>326.04166666666669</v>
      </c>
      <c r="AG18" s="13">
        <f>AG17*100/D17</f>
        <v>92.708333333333329</v>
      </c>
      <c r="AH18" s="13">
        <f>AH17*100/D17</f>
        <v>8.3333333333333339</v>
      </c>
      <c r="AI18" s="13">
        <f>AI17*100/D17</f>
        <v>319.79166666666669</v>
      </c>
      <c r="AJ18" s="13">
        <f>AJ17*100/D17</f>
        <v>87.5</v>
      </c>
      <c r="AK18" s="13">
        <f>AK17*100/D17</f>
        <v>9.375</v>
      </c>
    </row>
  </sheetData>
  <mergeCells count="34"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  <mergeCell ref="A7:A9"/>
    <mergeCell ref="B7:B9"/>
    <mergeCell ref="C7:C9"/>
    <mergeCell ref="D7:D9"/>
    <mergeCell ref="E7:G7"/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N18"/>
  <sheetViews>
    <sheetView topLeftCell="R1" zoomScale="70" zoomScaleNormal="70" workbookViewId="0">
      <selection activeCell="AN18" sqref="AN18"/>
    </sheetView>
  </sheetViews>
  <sheetFormatPr defaultRowHeight="15" x14ac:dyDescent="0.2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 x14ac:dyDescent="0.25">
      <c r="A2" s="7"/>
      <c r="B2" s="20" t="s">
        <v>34</v>
      </c>
      <c r="C2" s="20"/>
      <c r="D2" s="20"/>
      <c r="E2" s="20"/>
      <c r="F2" s="20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4" t="s">
        <v>82</v>
      </c>
      <c r="S2" s="34"/>
      <c r="T2" s="34"/>
      <c r="U2" s="34"/>
      <c r="V2" s="34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33" t="s">
        <v>18</v>
      </c>
      <c r="AN2" s="33"/>
    </row>
    <row r="3" spans="1:40" ht="15.75" x14ac:dyDescent="0.25">
      <c r="A3" s="3"/>
      <c r="B3" s="34" t="s">
        <v>81</v>
      </c>
      <c r="C3" s="34"/>
      <c r="D3" s="34"/>
      <c r="E3" s="34"/>
      <c r="F3" s="3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4" t="s">
        <v>83</v>
      </c>
      <c r="S3" s="34"/>
      <c r="T3" s="34"/>
      <c r="U3" s="34"/>
      <c r="V3" s="34"/>
      <c r="W3" s="34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75" x14ac:dyDescent="0.25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5" t="s">
        <v>84</v>
      </c>
      <c r="S4" s="35"/>
      <c r="T4" s="35"/>
      <c r="U4" s="35"/>
      <c r="V4" s="35"/>
      <c r="W4" s="35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K4" s="3"/>
      <c r="AL4" s="3"/>
      <c r="AM4" s="3"/>
      <c r="AN4" s="3"/>
    </row>
    <row r="5" spans="1:4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25">
      <c r="A7" s="39" t="s">
        <v>0</v>
      </c>
      <c r="B7" s="37" t="s">
        <v>3</v>
      </c>
      <c r="C7" s="37" t="s">
        <v>4</v>
      </c>
      <c r="D7" s="37" t="s">
        <v>10</v>
      </c>
      <c r="E7" s="37" t="s">
        <v>5</v>
      </c>
      <c r="F7" s="37"/>
      <c r="G7" s="37"/>
      <c r="H7" s="48" t="s">
        <v>8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50"/>
      <c r="T7" s="37" t="s">
        <v>6</v>
      </c>
      <c r="U7" s="37"/>
      <c r="V7" s="37"/>
      <c r="W7" s="48" t="s">
        <v>9</v>
      </c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50"/>
      <c r="AL7" s="37" t="s">
        <v>7</v>
      </c>
      <c r="AM7" s="37"/>
      <c r="AN7" s="37"/>
    </row>
    <row r="8" spans="1:40" ht="15.75" customHeight="1" x14ac:dyDescent="0.25">
      <c r="A8" s="39"/>
      <c r="B8" s="37"/>
      <c r="C8" s="37"/>
      <c r="D8" s="37"/>
      <c r="E8" s="40" t="s">
        <v>14</v>
      </c>
      <c r="F8" s="40" t="s">
        <v>15</v>
      </c>
      <c r="G8" s="40" t="s">
        <v>16</v>
      </c>
      <c r="H8" s="64" t="s">
        <v>19</v>
      </c>
      <c r="I8" s="65"/>
      <c r="J8" s="66"/>
      <c r="K8" s="61" t="s">
        <v>20</v>
      </c>
      <c r="L8" s="62"/>
      <c r="M8" s="63"/>
      <c r="N8" s="58" t="s">
        <v>28</v>
      </c>
      <c r="O8" s="59"/>
      <c r="P8" s="60"/>
      <c r="Q8" s="52" t="s">
        <v>24</v>
      </c>
      <c r="R8" s="53"/>
      <c r="S8" s="54"/>
      <c r="T8" s="40" t="s">
        <v>14</v>
      </c>
      <c r="U8" s="40" t="s">
        <v>15</v>
      </c>
      <c r="V8" s="40" t="s">
        <v>16</v>
      </c>
      <c r="W8" s="55" t="s">
        <v>25</v>
      </c>
      <c r="X8" s="55"/>
      <c r="Y8" s="55"/>
      <c r="Z8" s="55" t="s">
        <v>21</v>
      </c>
      <c r="AA8" s="55"/>
      <c r="AB8" s="55"/>
      <c r="AC8" s="39" t="s">
        <v>26</v>
      </c>
      <c r="AD8" s="39"/>
      <c r="AE8" s="39"/>
      <c r="AF8" s="39" t="s">
        <v>27</v>
      </c>
      <c r="AG8" s="39"/>
      <c r="AH8" s="39"/>
      <c r="AI8" s="53" t="s">
        <v>22</v>
      </c>
      <c r="AJ8" s="53"/>
      <c r="AK8" s="54"/>
      <c r="AL8" s="40" t="s">
        <v>14</v>
      </c>
      <c r="AM8" s="40" t="s">
        <v>15</v>
      </c>
      <c r="AN8" s="40" t="s">
        <v>16</v>
      </c>
    </row>
    <row r="9" spans="1:40" ht="126.75" customHeight="1" x14ac:dyDescent="0.25">
      <c r="A9" s="39"/>
      <c r="B9" s="37"/>
      <c r="C9" s="37"/>
      <c r="D9" s="37"/>
      <c r="E9" s="41"/>
      <c r="F9" s="41"/>
      <c r="G9" s="41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1" t="s">
        <v>14</v>
      </c>
      <c r="R9" s="1" t="s">
        <v>15</v>
      </c>
      <c r="S9" s="1" t="s">
        <v>16</v>
      </c>
      <c r="T9" s="41"/>
      <c r="U9" s="41"/>
      <c r="V9" s="41"/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1" t="s">
        <v>14</v>
      </c>
      <c r="AJ9" s="1" t="s">
        <v>15</v>
      </c>
      <c r="AK9" s="1" t="s">
        <v>16</v>
      </c>
      <c r="AL9" s="41"/>
      <c r="AM9" s="41"/>
      <c r="AN9" s="41"/>
    </row>
    <row r="10" spans="1:40" ht="15.75" x14ac:dyDescent="0.25">
      <c r="A10" s="5">
        <v>1</v>
      </c>
      <c r="B10" s="5" t="s">
        <v>85</v>
      </c>
      <c r="C10" s="5" t="s">
        <v>86</v>
      </c>
      <c r="D10" s="5">
        <v>25</v>
      </c>
      <c r="E10" s="5">
        <v>100</v>
      </c>
      <c r="F10" s="5">
        <v>0</v>
      </c>
      <c r="G10" s="5">
        <v>0</v>
      </c>
      <c r="H10" s="5">
        <v>84</v>
      </c>
      <c r="I10" s="5">
        <v>16</v>
      </c>
      <c r="J10" s="5">
        <v>0</v>
      </c>
      <c r="K10" s="5">
        <v>84</v>
      </c>
      <c r="L10" s="5">
        <v>16</v>
      </c>
      <c r="M10" s="5">
        <v>0</v>
      </c>
      <c r="N10" s="5">
        <v>84</v>
      </c>
      <c r="O10" s="5">
        <v>16</v>
      </c>
      <c r="P10" s="5">
        <v>0</v>
      </c>
      <c r="Q10" s="5">
        <v>84</v>
      </c>
      <c r="R10" s="5">
        <v>16</v>
      </c>
      <c r="S10" s="5">
        <v>0</v>
      </c>
      <c r="T10" s="5">
        <v>80</v>
      </c>
      <c r="U10" s="5">
        <v>20</v>
      </c>
      <c r="V10" s="5">
        <v>0</v>
      </c>
      <c r="W10" s="5">
        <v>88</v>
      </c>
      <c r="X10" s="5">
        <v>12</v>
      </c>
      <c r="Y10" s="5">
        <v>0</v>
      </c>
      <c r="Z10" s="5">
        <v>88</v>
      </c>
      <c r="AA10" s="5">
        <v>12</v>
      </c>
      <c r="AB10" s="5">
        <v>0</v>
      </c>
      <c r="AC10" s="5">
        <v>88</v>
      </c>
      <c r="AD10" s="5">
        <v>12</v>
      </c>
      <c r="AE10" s="5">
        <v>0</v>
      </c>
      <c r="AF10" s="5">
        <v>88</v>
      </c>
      <c r="AG10" s="5">
        <v>12</v>
      </c>
      <c r="AH10" s="5">
        <v>0</v>
      </c>
      <c r="AI10" s="5">
        <v>88</v>
      </c>
      <c r="AJ10" s="5">
        <v>12</v>
      </c>
      <c r="AK10" s="5">
        <v>0</v>
      </c>
      <c r="AL10" s="5">
        <v>76</v>
      </c>
      <c r="AM10" s="5">
        <v>24</v>
      </c>
      <c r="AN10" s="5">
        <v>0</v>
      </c>
    </row>
    <row r="11" spans="1:40" ht="15.75" x14ac:dyDescent="0.25">
      <c r="A11" s="5">
        <v>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</row>
    <row r="12" spans="1:40" ht="15.75" x14ac:dyDescent="0.25">
      <c r="A12" s="5">
        <v>3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75" x14ac:dyDescent="0.25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75" x14ac:dyDescent="0.25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75" x14ac:dyDescent="0.25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75" x14ac:dyDescent="0.25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5.75" x14ac:dyDescent="0.25">
      <c r="A17" s="45" t="s">
        <v>1</v>
      </c>
      <c r="B17" s="46"/>
      <c r="C17" s="47"/>
      <c r="D17" s="23">
        <v>25</v>
      </c>
      <c r="E17" s="5"/>
      <c r="F17" s="5">
        <f>SUM(F12:F16)</f>
        <v>0</v>
      </c>
      <c r="G17" s="5">
        <f>SUM(G12:G16)</f>
        <v>0</v>
      </c>
      <c r="H17" s="5">
        <f t="shared" ref="H17:P17" si="0">SUM(H12:H16)</f>
        <v>0</v>
      </c>
      <c r="I17" s="5">
        <f t="shared" si="0"/>
        <v>0</v>
      </c>
      <c r="J17" s="5">
        <f t="shared" si="0"/>
        <v>0</v>
      </c>
      <c r="K17" s="5">
        <f t="shared" si="0"/>
        <v>0</v>
      </c>
      <c r="L17" s="5">
        <f t="shared" si="0"/>
        <v>0</v>
      </c>
      <c r="M17" s="5">
        <f t="shared" si="0"/>
        <v>0</v>
      </c>
      <c r="N17" s="5">
        <f t="shared" si="0"/>
        <v>0</v>
      </c>
      <c r="O17" s="5">
        <f t="shared" si="0"/>
        <v>0</v>
      </c>
      <c r="P17" s="5">
        <f t="shared" si="0"/>
        <v>0</v>
      </c>
      <c r="Q17" s="5">
        <f t="shared" ref="Q17:V17" si="1">SUM(Q12:Q16)</f>
        <v>0</v>
      </c>
      <c r="R17" s="5">
        <f t="shared" si="1"/>
        <v>0</v>
      </c>
      <c r="S17" s="5">
        <f t="shared" si="1"/>
        <v>0</v>
      </c>
      <c r="T17" s="5">
        <f t="shared" si="1"/>
        <v>0</v>
      </c>
      <c r="U17" s="5">
        <f t="shared" si="1"/>
        <v>0</v>
      </c>
      <c r="V17" s="5">
        <f t="shared" si="1"/>
        <v>0</v>
      </c>
      <c r="W17" s="5">
        <f t="shared" ref="W17:AH17" si="2">SUM(W12:W16)</f>
        <v>0</v>
      </c>
      <c r="X17" s="5">
        <f t="shared" si="2"/>
        <v>0</v>
      </c>
      <c r="Y17" s="5">
        <f t="shared" si="2"/>
        <v>0</v>
      </c>
      <c r="Z17" s="5">
        <f t="shared" si="2"/>
        <v>0</v>
      </c>
      <c r="AA17" s="5">
        <f t="shared" si="2"/>
        <v>0</v>
      </c>
      <c r="AB17" s="5">
        <f t="shared" si="2"/>
        <v>0</v>
      </c>
      <c r="AC17" s="5">
        <f t="shared" si="2"/>
        <v>0</v>
      </c>
      <c r="AD17" s="5">
        <f t="shared" si="2"/>
        <v>0</v>
      </c>
      <c r="AE17" s="5">
        <f t="shared" si="2"/>
        <v>0</v>
      </c>
      <c r="AF17" s="5">
        <f t="shared" si="2"/>
        <v>0</v>
      </c>
      <c r="AG17" s="5">
        <f t="shared" si="2"/>
        <v>0</v>
      </c>
      <c r="AH17" s="5">
        <f t="shared" si="2"/>
        <v>0</v>
      </c>
      <c r="AI17" s="5">
        <f t="shared" ref="AI17:AN17" si="3">SUM(AI12:AI16)</f>
        <v>0</v>
      </c>
      <c r="AJ17" s="5">
        <f t="shared" si="3"/>
        <v>0</v>
      </c>
      <c r="AK17" s="5">
        <f t="shared" si="3"/>
        <v>0</v>
      </c>
      <c r="AL17" s="5">
        <f t="shared" si="3"/>
        <v>0</v>
      </c>
      <c r="AM17" s="5">
        <f t="shared" si="3"/>
        <v>0</v>
      </c>
      <c r="AN17" s="5">
        <f t="shared" si="3"/>
        <v>0</v>
      </c>
    </row>
    <row r="18" spans="1:40" ht="18.75" customHeight="1" x14ac:dyDescent="0.25">
      <c r="A18" s="36" t="s">
        <v>11</v>
      </c>
      <c r="B18" s="36"/>
      <c r="C18" s="36"/>
      <c r="D18" s="11">
        <f>D17*100/D17</f>
        <v>100</v>
      </c>
      <c r="E18" s="5">
        <v>100</v>
      </c>
      <c r="F18" s="5">
        <v>0</v>
      </c>
      <c r="G18" s="5">
        <v>0</v>
      </c>
      <c r="H18" s="5">
        <v>84</v>
      </c>
      <c r="I18" s="5">
        <v>16</v>
      </c>
      <c r="J18" s="5">
        <v>0</v>
      </c>
      <c r="K18" s="5">
        <v>84</v>
      </c>
      <c r="L18" s="5">
        <v>16</v>
      </c>
      <c r="M18" s="5">
        <v>0</v>
      </c>
      <c r="N18" s="5">
        <v>84</v>
      </c>
      <c r="O18" s="5">
        <v>16</v>
      </c>
      <c r="P18" s="5">
        <v>0</v>
      </c>
      <c r="Q18" s="5">
        <v>84</v>
      </c>
      <c r="R18" s="5">
        <v>16</v>
      </c>
      <c r="S18" s="5">
        <v>0</v>
      </c>
      <c r="T18" s="5">
        <v>80</v>
      </c>
      <c r="U18" s="5">
        <v>20</v>
      </c>
      <c r="V18" s="5">
        <v>0</v>
      </c>
      <c r="W18" s="5">
        <v>88</v>
      </c>
      <c r="X18" s="5">
        <v>12</v>
      </c>
      <c r="Y18" s="5">
        <v>0</v>
      </c>
      <c r="Z18" s="5">
        <v>88</v>
      </c>
      <c r="AA18" s="5">
        <v>12</v>
      </c>
      <c r="AB18" s="5">
        <v>0</v>
      </c>
      <c r="AC18" s="5">
        <v>88</v>
      </c>
      <c r="AD18" s="5">
        <v>12</v>
      </c>
      <c r="AE18" s="5">
        <v>0</v>
      </c>
      <c r="AF18" s="5">
        <v>88</v>
      </c>
      <c r="AG18" s="5">
        <v>12</v>
      </c>
      <c r="AH18" s="5">
        <v>0</v>
      </c>
      <c r="AI18" s="5">
        <v>88</v>
      </c>
      <c r="AJ18" s="5">
        <v>12</v>
      </c>
      <c r="AK18" s="5">
        <v>0</v>
      </c>
      <c r="AL18" s="5">
        <v>76</v>
      </c>
      <c r="AM18" s="5">
        <v>24</v>
      </c>
      <c r="AN18" s="5">
        <v>0</v>
      </c>
    </row>
  </sheetData>
  <mergeCells count="34">
    <mergeCell ref="A18:C18"/>
    <mergeCell ref="AL7:AN7"/>
    <mergeCell ref="A17:C17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  <mergeCell ref="H7:S7"/>
    <mergeCell ref="Q8:S8"/>
    <mergeCell ref="N8:P8"/>
    <mergeCell ref="K8:M8"/>
    <mergeCell ref="H8:J8"/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33"/>
  <sheetViews>
    <sheetView tabSelected="1" workbookViewId="0">
      <selection activeCell="Q13" sqref="Q13"/>
    </sheetView>
  </sheetViews>
  <sheetFormatPr defaultRowHeight="15" x14ac:dyDescent="0.25"/>
  <cols>
    <col min="1" max="1" width="19.28515625" customWidth="1"/>
    <col min="2" max="2" width="9.5703125" bestFit="1" customWidth="1"/>
    <col min="3" max="17" width="9.28515625" bestFit="1" customWidth="1"/>
  </cols>
  <sheetData>
    <row r="1" spans="1:23" x14ac:dyDescent="0.25">
      <c r="N1" s="67"/>
      <c r="O1" s="67"/>
      <c r="V1" s="33" t="s">
        <v>18</v>
      </c>
      <c r="W1" s="33"/>
    </row>
    <row r="2" spans="1:23" ht="15.75" x14ac:dyDescent="0.25">
      <c r="B2" s="7" t="s">
        <v>33</v>
      </c>
      <c r="C2" s="2"/>
      <c r="E2" s="2"/>
      <c r="F2" s="2"/>
      <c r="I2" s="34" t="s">
        <v>43</v>
      </c>
      <c r="J2" s="34"/>
      <c r="K2" s="34"/>
      <c r="L2" s="34"/>
      <c r="M2" s="34"/>
      <c r="N2" s="3"/>
      <c r="O2" s="3"/>
    </row>
    <row r="3" spans="1:23" ht="15.75" x14ac:dyDescent="0.25">
      <c r="A3" s="3"/>
      <c r="B3" s="51" t="s">
        <v>46</v>
      </c>
      <c r="C3" s="51"/>
      <c r="D3" s="51"/>
      <c r="E3" s="51"/>
      <c r="F3" s="51"/>
      <c r="G3" s="51"/>
      <c r="H3" s="2"/>
      <c r="I3" s="51" t="s">
        <v>44</v>
      </c>
      <c r="J3" s="51"/>
      <c r="K3" s="51"/>
      <c r="L3" s="51"/>
      <c r="M3" s="51"/>
      <c r="N3" s="51"/>
      <c r="O3" s="3"/>
      <c r="P3" s="3"/>
      <c r="Q3" s="3"/>
    </row>
    <row r="4" spans="1:23" ht="15.75" x14ac:dyDescent="0.25">
      <c r="C4" s="8"/>
      <c r="E4" s="3"/>
      <c r="F4" s="3"/>
      <c r="I4" s="35" t="s">
        <v>45</v>
      </c>
      <c r="J4" s="35"/>
      <c r="K4" s="35"/>
      <c r="L4" s="35"/>
      <c r="M4" s="35"/>
      <c r="N4" s="35"/>
      <c r="O4" s="3"/>
      <c r="P4" s="3"/>
      <c r="Q4" s="3"/>
    </row>
    <row r="5" spans="1:2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25">
      <c r="A7" s="40" t="s">
        <v>42</v>
      </c>
      <c r="B7" s="37" t="s">
        <v>13</v>
      </c>
      <c r="C7" s="37" t="s">
        <v>5</v>
      </c>
      <c r="D7" s="37"/>
      <c r="E7" s="37"/>
      <c r="F7" s="37" t="s">
        <v>8</v>
      </c>
      <c r="G7" s="37"/>
      <c r="H7" s="37"/>
      <c r="I7" s="37" t="s">
        <v>6</v>
      </c>
      <c r="J7" s="37"/>
      <c r="K7" s="37"/>
      <c r="L7" s="37" t="s">
        <v>9</v>
      </c>
      <c r="M7" s="37"/>
      <c r="N7" s="37"/>
      <c r="O7" s="37" t="s">
        <v>7</v>
      </c>
      <c r="P7" s="37"/>
      <c r="Q7" s="37"/>
      <c r="R7" s="39" t="s">
        <v>41</v>
      </c>
      <c r="S7" s="39"/>
      <c r="T7" s="39"/>
      <c r="U7" s="39"/>
      <c r="V7" s="39"/>
      <c r="W7" s="39"/>
    </row>
    <row r="8" spans="1:23" ht="63" x14ac:dyDescent="0.25">
      <c r="A8" s="41"/>
      <c r="B8" s="37"/>
      <c r="C8" s="1" t="s">
        <v>14</v>
      </c>
      <c r="D8" s="1" t="s">
        <v>15</v>
      </c>
      <c r="E8" s="1" t="s">
        <v>16</v>
      </c>
      <c r="F8" s="1" t="s">
        <v>14</v>
      </c>
      <c r="G8" s="1" t="s">
        <v>15</v>
      </c>
      <c r="H8" s="1" t="s">
        <v>16</v>
      </c>
      <c r="I8" s="1" t="s">
        <v>14</v>
      </c>
      <c r="J8" s="1" t="s">
        <v>15</v>
      </c>
      <c r="K8" s="1" t="s">
        <v>16</v>
      </c>
      <c r="L8" s="1" t="s">
        <v>14</v>
      </c>
      <c r="M8" s="1" t="s">
        <v>15</v>
      </c>
      <c r="N8" s="1" t="s">
        <v>16</v>
      </c>
      <c r="O8" s="1" t="s">
        <v>14</v>
      </c>
      <c r="P8" s="1" t="s">
        <v>15</v>
      </c>
      <c r="Q8" s="1" t="s">
        <v>16</v>
      </c>
      <c r="R8" s="1" t="s">
        <v>14</v>
      </c>
      <c r="S8" s="1" t="s">
        <v>11</v>
      </c>
      <c r="T8" s="1" t="s">
        <v>15</v>
      </c>
      <c r="U8" s="26" t="s">
        <v>11</v>
      </c>
      <c r="V8" s="1" t="s">
        <v>16</v>
      </c>
      <c r="W8" s="1" t="s">
        <v>11</v>
      </c>
    </row>
    <row r="9" spans="1:23" ht="15.75" x14ac:dyDescent="0.25">
      <c r="A9" s="18" t="s">
        <v>29</v>
      </c>
      <c r="B9" s="12"/>
      <c r="C9" s="12"/>
      <c r="D9" s="12"/>
      <c r="E9" s="12"/>
      <c r="F9" s="15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5">
        <f t="shared" ref="R9:R14" si="0">(C9+F9+I9+L9+O9)/5</f>
        <v>0</v>
      </c>
      <c r="S9" s="6" t="e">
        <f t="shared" ref="S9:S14" si="1">R9*100/B9</f>
        <v>#DIV/0!</v>
      </c>
      <c r="T9" s="5">
        <f t="shared" ref="T9:T14" si="2">(D9+G9+J9+M9+P9)/5</f>
        <v>0</v>
      </c>
      <c r="U9" s="6" t="e">
        <f t="shared" ref="U9:U14" si="3">T9*100/B9</f>
        <v>#DIV/0!</v>
      </c>
      <c r="V9" s="28">
        <f>(E9+H9+K9+N9+Q9)/5</f>
        <v>0</v>
      </c>
      <c r="W9" s="6" t="e">
        <f t="shared" ref="W9:W14" si="4">V9*100/B9</f>
        <v>#DIV/0!</v>
      </c>
    </row>
    <row r="10" spans="1:23" ht="15.75" x14ac:dyDescent="0.25">
      <c r="A10" s="18" t="s">
        <v>30</v>
      </c>
      <c r="B10" s="12">
        <v>80</v>
      </c>
      <c r="C10" s="12">
        <v>331</v>
      </c>
      <c r="D10" s="12">
        <v>68</v>
      </c>
      <c r="E10" s="12">
        <v>0</v>
      </c>
      <c r="F10" s="12">
        <v>270</v>
      </c>
      <c r="G10" s="12">
        <v>129</v>
      </c>
      <c r="H10" s="12">
        <v>0</v>
      </c>
      <c r="I10" s="12">
        <v>283</v>
      </c>
      <c r="J10" s="12">
        <v>117</v>
      </c>
      <c r="K10" s="12">
        <v>0</v>
      </c>
      <c r="L10" s="12">
        <v>289</v>
      </c>
      <c r="M10" s="12">
        <v>107</v>
      </c>
      <c r="N10" s="12">
        <v>0</v>
      </c>
      <c r="O10" s="12">
        <v>310</v>
      </c>
      <c r="P10" s="12">
        <v>89</v>
      </c>
      <c r="Q10" s="12">
        <v>17</v>
      </c>
      <c r="R10" s="5">
        <f t="shared" si="0"/>
        <v>296.60000000000002</v>
      </c>
      <c r="S10" s="6">
        <f t="shared" si="1"/>
        <v>370.75000000000006</v>
      </c>
      <c r="T10" s="5">
        <f t="shared" si="2"/>
        <v>102</v>
      </c>
      <c r="U10" s="6">
        <f t="shared" si="3"/>
        <v>127.5</v>
      </c>
      <c r="V10" s="28">
        <f>(E10+H10+K10+N10+Q10)/5</f>
        <v>3.4</v>
      </c>
      <c r="W10" s="6">
        <f t="shared" si="4"/>
        <v>4.25</v>
      </c>
    </row>
    <row r="11" spans="1:23" ht="15.75" x14ac:dyDescent="0.25">
      <c r="A11" s="18" t="s">
        <v>31</v>
      </c>
      <c r="B11" s="12">
        <v>94</v>
      </c>
      <c r="C11" s="12">
        <v>297</v>
      </c>
      <c r="D11" s="12">
        <v>103</v>
      </c>
      <c r="E11" s="12">
        <v>0</v>
      </c>
      <c r="F11" s="12">
        <v>281</v>
      </c>
      <c r="G11" s="12">
        <v>118</v>
      </c>
      <c r="H11" s="12">
        <v>0</v>
      </c>
      <c r="I11" s="12">
        <v>273</v>
      </c>
      <c r="J11" s="12">
        <v>127</v>
      </c>
      <c r="K11" s="12">
        <v>0</v>
      </c>
      <c r="L11" s="12">
        <v>292</v>
      </c>
      <c r="M11" s="12">
        <v>107</v>
      </c>
      <c r="N11" s="12">
        <v>0</v>
      </c>
      <c r="O11" s="12">
        <v>278</v>
      </c>
      <c r="P11" s="12">
        <v>122</v>
      </c>
      <c r="Q11" s="12">
        <v>0</v>
      </c>
      <c r="R11" s="5">
        <f t="shared" si="0"/>
        <v>284.2</v>
      </c>
      <c r="S11" s="6">
        <f t="shared" si="1"/>
        <v>302.34042553191489</v>
      </c>
      <c r="T11" s="5">
        <f t="shared" si="2"/>
        <v>115.4</v>
      </c>
      <c r="U11" s="6">
        <f t="shared" si="3"/>
        <v>122.76595744680851</v>
      </c>
      <c r="V11" s="28">
        <f>(E11+H11+K11+N11+Q11)/5</f>
        <v>0</v>
      </c>
      <c r="W11" s="6">
        <f t="shared" si="4"/>
        <v>0</v>
      </c>
    </row>
    <row r="12" spans="1:23" ht="15.75" x14ac:dyDescent="0.25">
      <c r="A12" s="18" t="s">
        <v>32</v>
      </c>
      <c r="B12" s="12">
        <v>96</v>
      </c>
      <c r="C12" s="12">
        <v>284</v>
      </c>
      <c r="D12" s="12">
        <v>108</v>
      </c>
      <c r="E12" s="12">
        <v>0</v>
      </c>
      <c r="F12" s="12">
        <v>291</v>
      </c>
      <c r="G12" s="12">
        <v>90</v>
      </c>
      <c r="H12" s="12">
        <v>18</v>
      </c>
      <c r="I12" s="12">
        <v>284</v>
      </c>
      <c r="J12" s="12">
        <v>104</v>
      </c>
      <c r="K12" s="12">
        <v>13</v>
      </c>
      <c r="L12" s="12">
        <v>297</v>
      </c>
      <c r="M12" s="12">
        <v>96</v>
      </c>
      <c r="N12" s="12">
        <v>8</v>
      </c>
      <c r="O12" s="12">
        <v>313</v>
      </c>
      <c r="P12" s="12">
        <v>89</v>
      </c>
      <c r="Q12" s="12">
        <v>8</v>
      </c>
      <c r="R12" s="5">
        <f t="shared" si="0"/>
        <v>293.8</v>
      </c>
      <c r="S12" s="6">
        <f t="shared" si="1"/>
        <v>306.04166666666669</v>
      </c>
      <c r="T12" s="5">
        <f t="shared" si="2"/>
        <v>97.4</v>
      </c>
      <c r="U12" s="6">
        <f t="shared" si="3"/>
        <v>101.45833333333333</v>
      </c>
      <c r="V12" s="28">
        <f>(E12+H12+K12+N12+Q12)/5</f>
        <v>9.4</v>
      </c>
      <c r="W12" s="6">
        <f t="shared" si="4"/>
        <v>9.7916666666666661</v>
      </c>
    </row>
    <row r="13" spans="1:23" ht="15.75" x14ac:dyDescent="0.25">
      <c r="A13" s="18" t="s">
        <v>40</v>
      </c>
      <c r="B13" s="12">
        <v>25</v>
      </c>
      <c r="C13" s="12">
        <v>100</v>
      </c>
      <c r="D13" s="12">
        <v>0</v>
      </c>
      <c r="E13" s="12">
        <v>0</v>
      </c>
      <c r="F13" s="12">
        <v>84</v>
      </c>
      <c r="G13" s="12">
        <v>16</v>
      </c>
      <c r="H13" s="12">
        <v>0</v>
      </c>
      <c r="I13" s="12">
        <v>80</v>
      </c>
      <c r="J13" s="12">
        <v>20</v>
      </c>
      <c r="K13" s="12">
        <v>0</v>
      </c>
      <c r="L13" s="12">
        <v>88</v>
      </c>
      <c r="M13" s="12">
        <v>12</v>
      </c>
      <c r="N13" s="12">
        <v>0</v>
      </c>
      <c r="O13" s="12">
        <v>76</v>
      </c>
      <c r="P13" s="12">
        <v>24</v>
      </c>
      <c r="Q13" s="12">
        <v>0</v>
      </c>
      <c r="R13" s="5">
        <f t="shared" si="0"/>
        <v>85.6</v>
      </c>
      <c r="S13" s="6">
        <f t="shared" si="1"/>
        <v>342.4</v>
      </c>
      <c r="T13" s="5">
        <f t="shared" si="2"/>
        <v>14.4</v>
      </c>
      <c r="U13" s="6">
        <f t="shared" si="3"/>
        <v>57.6</v>
      </c>
      <c r="V13" s="28">
        <f>(E13+H13+K13+N13+Q13)/5</f>
        <v>0</v>
      </c>
      <c r="W13" s="6">
        <f t="shared" si="4"/>
        <v>0</v>
      </c>
    </row>
    <row r="14" spans="1:23" ht="15.75" x14ac:dyDescent="0.25">
      <c r="A14" s="14" t="s">
        <v>1</v>
      </c>
      <c r="B14" s="14">
        <f t="shared" ref="B14" si="5">SUM(B8:B13)</f>
        <v>295</v>
      </c>
      <c r="C14" s="12">
        <f t="shared" ref="C14" si="6">SUM(C9:C13)</f>
        <v>1012</v>
      </c>
      <c r="D14" s="12">
        <f t="shared" ref="D14" si="7">SUM(D9:D13)</f>
        <v>279</v>
      </c>
      <c r="E14" s="12">
        <f t="shared" ref="E14" si="8">SUM(E9:E13)</f>
        <v>0</v>
      </c>
      <c r="F14" s="12">
        <f t="shared" ref="F14:Q14" si="9">SUM(F9:F13)</f>
        <v>926</v>
      </c>
      <c r="G14" s="12">
        <f t="shared" si="9"/>
        <v>353</v>
      </c>
      <c r="H14" s="12">
        <f t="shared" si="9"/>
        <v>18</v>
      </c>
      <c r="I14" s="12">
        <f t="shared" si="9"/>
        <v>920</v>
      </c>
      <c r="J14" s="12">
        <f t="shared" si="9"/>
        <v>368</v>
      </c>
      <c r="K14" s="12">
        <f t="shared" si="9"/>
        <v>13</v>
      </c>
      <c r="L14" s="12">
        <f t="shared" si="9"/>
        <v>966</v>
      </c>
      <c r="M14" s="12">
        <f t="shared" si="9"/>
        <v>322</v>
      </c>
      <c r="N14" s="12">
        <f t="shared" si="9"/>
        <v>8</v>
      </c>
      <c r="O14" s="12">
        <f t="shared" si="9"/>
        <v>977</v>
      </c>
      <c r="P14" s="12">
        <f t="shared" si="9"/>
        <v>324</v>
      </c>
      <c r="Q14" s="12">
        <f t="shared" si="9"/>
        <v>25</v>
      </c>
      <c r="R14" s="5">
        <f t="shared" si="0"/>
        <v>960.2</v>
      </c>
      <c r="S14" s="6">
        <f t="shared" si="1"/>
        <v>325.49152542372883</v>
      </c>
      <c r="T14" s="5">
        <f t="shared" si="2"/>
        <v>329.2</v>
      </c>
      <c r="U14" s="6">
        <f t="shared" si="3"/>
        <v>111.59322033898304</v>
      </c>
      <c r="V14" s="28">
        <f>(E14+H14+K14+N14+Q14)/6</f>
        <v>10.666666666666666</v>
      </c>
      <c r="W14" s="6">
        <f t="shared" si="4"/>
        <v>3.6158192090395476</v>
      </c>
    </row>
    <row r="15" spans="1:23" ht="17.25" customHeight="1" x14ac:dyDescent="0.25">
      <c r="A15" s="27" t="s">
        <v>12</v>
      </c>
      <c r="B15" s="16">
        <f>B14*100/B14</f>
        <v>100</v>
      </c>
      <c r="C15" s="13">
        <f>C14*100/B14</f>
        <v>343.05084745762713</v>
      </c>
      <c r="D15" s="13">
        <f>D14*100/B14</f>
        <v>94.576271186440678</v>
      </c>
      <c r="E15" s="13">
        <f>E14*100/B14</f>
        <v>0</v>
      </c>
      <c r="F15" s="13">
        <f>F14*100/B14</f>
        <v>313.89830508474574</v>
      </c>
      <c r="G15" s="13">
        <f>G14*100/B14</f>
        <v>119.66101694915254</v>
      </c>
      <c r="H15" s="13">
        <f>H14*100/B14</f>
        <v>6.101694915254237</v>
      </c>
      <c r="I15" s="13">
        <f>I14*100/B14</f>
        <v>311.86440677966101</v>
      </c>
      <c r="J15" s="13">
        <f>J14*100/B14</f>
        <v>124.7457627118644</v>
      </c>
      <c r="K15" s="13">
        <f>K14*100/B14</f>
        <v>4.406779661016949</v>
      </c>
      <c r="L15" s="13">
        <f>L14*100/B14</f>
        <v>327.45762711864404</v>
      </c>
      <c r="M15" s="13">
        <f>M14*100/B14</f>
        <v>109.15254237288136</v>
      </c>
      <c r="N15" s="13">
        <f>N14*100/B14</f>
        <v>2.7118644067796609</v>
      </c>
      <c r="O15" s="13">
        <f>O14*100/B14</f>
        <v>331.18644067796612</v>
      </c>
      <c r="P15" s="13">
        <f>P14*100/B14</f>
        <v>109.83050847457628</v>
      </c>
      <c r="Q15" s="13">
        <f>Q14*100/B14</f>
        <v>8.4745762711864412</v>
      </c>
      <c r="R15" s="25"/>
      <c r="S15" s="25"/>
      <c r="T15" s="25"/>
      <c r="U15" s="25"/>
      <c r="V15" s="25"/>
      <c r="W15" s="25"/>
    </row>
    <row r="16" spans="1:23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75" x14ac:dyDescent="0.25">
      <c r="A32" s="9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75" x14ac:dyDescent="0.2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2024-05-14T10:59:31Z</dcterms:modified>
</cp:coreProperties>
</file>